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0912"/>
  <workbookPr codeName="ThisWorkbook"/>
  <mc:AlternateContent xmlns:mc="http://schemas.openxmlformats.org/markup-compatibility/2006">
    <mc:Choice Requires="x15">
      <x15ac:absPath xmlns:x15ac="http://schemas.microsoft.com/office/spreadsheetml/2010/11/ac" url="/Users/user/Desktop/"/>
    </mc:Choice>
  </mc:AlternateContent>
  <xr:revisionPtr revIDLastSave="0" documentId="13_ncr:1_{7F3F0FBA-2907-DE48-AC53-6F23B3E744D1}" xr6:coauthVersionLast="47" xr6:coauthVersionMax="47" xr10:uidLastSave="{00000000-0000-0000-0000-000000000000}"/>
  <bookViews>
    <workbookView xWindow="0" yWindow="500" windowWidth="51200" windowHeight="26600" activeTab="2" xr2:uid="{00000000-000D-0000-FFFF-FFFF00000000}"/>
  </bookViews>
  <sheets>
    <sheet name="家トレ" sheetId="1" r:id="rId1"/>
    <sheet name="種類・メニュー・画像" sheetId="2" r:id="rId2"/>
    <sheet name="回数・注意点" sheetId="3" r:id="rId3"/>
    <sheet name="非表示シート" sheetId="4" state="veryHidden" r:id="rId4"/>
  </sheets>
  <definedNames>
    <definedName name="_xlnm.Print_Area" localSheetId="0">家トレ!$B$2:$D$14</definedName>
    <definedName name="_xlnm.Print_Area" localSheetId="1">種類・メニュー・画像!$A$17:$I$36</definedName>
    <definedName name="_xlnm.Print_Titles" localSheetId="0">家トレ!$2:$2</definedName>
    <definedName name="画像1">INDIRECT(非表示シート!$B$7,FALSE)</definedName>
    <definedName name="画像2">INDIRECT(非表示シート!$F$7,FALSE)</definedName>
    <definedName name="画像3">INDIRECT(非表示シート!$J$7,FALSE)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5" i="4" l="1"/>
  <c r="F5" i="4"/>
  <c r="B5" i="4"/>
  <c r="K5" i="4"/>
  <c r="G5" i="4"/>
  <c r="C5" i="4"/>
  <c r="K51" i="4"/>
  <c r="C14" i="1" s="1"/>
  <c r="J51" i="4"/>
  <c r="C13" i="1" s="1"/>
  <c r="G51" i="4"/>
  <c r="C10" i="1" s="1"/>
  <c r="F51" i="4"/>
  <c r="C9" i="1" s="1"/>
  <c r="C51" i="4"/>
  <c r="C6" i="1" s="1"/>
  <c r="B51" i="4"/>
  <c r="C5" i="1" s="1"/>
  <c r="A43" i="4"/>
  <c r="A44" i="4"/>
  <c r="A45" i="4"/>
  <c r="A46" i="4"/>
  <c r="A41" i="4"/>
  <c r="A42" i="4"/>
  <c r="A36" i="4"/>
  <c r="A37" i="4"/>
  <c r="A38" i="4"/>
  <c r="A39" i="4"/>
  <c r="A40" i="4"/>
  <c r="J41" i="4" l="1"/>
  <c r="J45" i="4"/>
  <c r="F38" i="4"/>
  <c r="F45" i="4"/>
  <c r="B43" i="4"/>
  <c r="B45" i="4"/>
  <c r="F41" i="4"/>
  <c r="F36" i="4"/>
  <c r="F44" i="4"/>
  <c r="F39" i="4"/>
  <c r="F40" i="4"/>
  <c r="F43" i="4"/>
  <c r="F37" i="4"/>
  <c r="J37" i="4"/>
  <c r="J38" i="4"/>
  <c r="F46" i="4"/>
  <c r="F42" i="4"/>
  <c r="B39" i="4"/>
  <c r="B37" i="4"/>
  <c r="B41" i="4"/>
  <c r="J44" i="4"/>
  <c r="J40" i="4"/>
  <c r="J36" i="4"/>
  <c r="B44" i="4"/>
  <c r="J43" i="4"/>
  <c r="J39" i="4"/>
  <c r="J35" i="4"/>
  <c r="B40" i="4"/>
  <c r="B38" i="4"/>
  <c r="B36" i="4"/>
  <c r="B42" i="4"/>
  <c r="B46" i="4"/>
  <c r="J46" i="4"/>
  <c r="J42" i="4"/>
  <c r="B2" i="3"/>
  <c r="A2" i="3"/>
  <c r="K11" i="4"/>
  <c r="G11" i="4"/>
  <c r="C11" i="4"/>
  <c r="A11" i="4"/>
  <c r="C38" i="4"/>
  <c r="C44" i="4"/>
  <c r="K43" i="4"/>
  <c r="K42" i="4"/>
  <c r="G44" i="4"/>
  <c r="K35" i="4"/>
  <c r="G45" i="4"/>
  <c r="G42" i="4"/>
  <c r="G41" i="4"/>
  <c r="K38" i="4"/>
  <c r="C36" i="4"/>
  <c r="G43" i="4"/>
  <c r="K37" i="4"/>
  <c r="G37" i="4"/>
  <c r="C41" i="4"/>
  <c r="G38" i="4"/>
  <c r="K40" i="4"/>
  <c r="G36" i="4"/>
  <c r="C46" i="4"/>
  <c r="G40" i="4"/>
  <c r="C42" i="4"/>
  <c r="K36" i="4"/>
  <c r="G39" i="4"/>
  <c r="C45" i="4"/>
  <c r="C37" i="4"/>
  <c r="C43" i="4"/>
  <c r="G46" i="4"/>
  <c r="K46" i="4"/>
  <c r="K44" i="4"/>
  <c r="K39" i="4"/>
  <c r="K41" i="4"/>
  <c r="C39" i="4"/>
  <c r="C40" i="4"/>
  <c r="K45" i="4"/>
  <c r="J34" i="4" l="1"/>
  <c r="J32" i="4"/>
  <c r="J30" i="4"/>
  <c r="J28" i="4"/>
  <c r="J26" i="4"/>
  <c r="J24" i="4"/>
  <c r="J22" i="4"/>
  <c r="J20" i="4"/>
  <c r="J18" i="4"/>
  <c r="J16" i="4"/>
  <c r="J14" i="4"/>
  <c r="J12" i="4"/>
  <c r="J33" i="4"/>
  <c r="J31" i="4"/>
  <c r="J29" i="4"/>
  <c r="J27" i="4"/>
  <c r="J25" i="4"/>
  <c r="J23" i="4"/>
  <c r="J21" i="4"/>
  <c r="J19" i="4"/>
  <c r="J17" i="4"/>
  <c r="J15" i="4"/>
  <c r="J13" i="4"/>
  <c r="J7" i="4"/>
  <c r="F33" i="4"/>
  <c r="F35" i="4"/>
  <c r="F31" i="4"/>
  <c r="F27" i="4"/>
  <c r="F23" i="4"/>
  <c r="F19" i="4"/>
  <c r="F15" i="4"/>
  <c r="F7" i="4"/>
  <c r="F34" i="4"/>
  <c r="F30" i="4"/>
  <c r="F26" i="4"/>
  <c r="F22" i="4"/>
  <c r="F18" i="4"/>
  <c r="F14" i="4"/>
  <c r="F29" i="4"/>
  <c r="F25" i="4"/>
  <c r="F21" i="4"/>
  <c r="F17" i="4"/>
  <c r="F13" i="4"/>
  <c r="F32" i="4"/>
  <c r="F28" i="4"/>
  <c r="F24" i="4"/>
  <c r="F20" i="4"/>
  <c r="F16" i="4"/>
  <c r="F12" i="4"/>
  <c r="B14" i="4"/>
  <c r="B13" i="4"/>
  <c r="B34" i="4"/>
  <c r="B32" i="4"/>
  <c r="B30" i="4"/>
  <c r="B28" i="4"/>
  <c r="B26" i="4"/>
  <c r="B24" i="4"/>
  <c r="B22" i="4"/>
  <c r="B20" i="4"/>
  <c r="B18" i="4"/>
  <c r="B12" i="4"/>
  <c r="B7" i="4"/>
  <c r="B15" i="4"/>
  <c r="B35" i="4"/>
  <c r="B33" i="4"/>
  <c r="B31" i="4"/>
  <c r="B29" i="4"/>
  <c r="B27" i="4"/>
  <c r="B25" i="4"/>
  <c r="B23" i="4"/>
  <c r="B21" i="4"/>
  <c r="B19" i="4"/>
  <c r="B17" i="4"/>
  <c r="B16" i="4"/>
  <c r="A26" i="4"/>
  <c r="A29" i="4"/>
  <c r="A30" i="4"/>
  <c r="A13" i="4"/>
  <c r="A14" i="4"/>
  <c r="A15" i="4"/>
  <c r="A16" i="4"/>
  <c r="A17" i="4"/>
  <c r="A18" i="4"/>
  <c r="A19" i="4"/>
  <c r="A20" i="4"/>
  <c r="A21" i="4"/>
  <c r="A22" i="4"/>
  <c r="A23" i="4"/>
  <c r="A24" i="4"/>
  <c r="A25" i="4"/>
  <c r="A27" i="4"/>
  <c r="A28" i="4"/>
  <c r="A31" i="4"/>
  <c r="A32" i="4"/>
  <c r="A33" i="4"/>
  <c r="A34" i="4"/>
  <c r="A35" i="4"/>
  <c r="A12" i="4"/>
  <c r="K13" i="4"/>
  <c r="C25" i="4"/>
  <c r="K23" i="4"/>
  <c r="K12" i="4"/>
  <c r="G26" i="4"/>
  <c r="G33" i="4"/>
  <c r="G18" i="4"/>
  <c r="C15" i="4"/>
  <c r="K28" i="4"/>
  <c r="C30" i="4"/>
  <c r="C24" i="4"/>
  <c r="K16" i="4"/>
  <c r="C13" i="4"/>
  <c r="C32" i="4"/>
  <c r="K34" i="4"/>
  <c r="C19" i="4"/>
  <c r="G20" i="4"/>
  <c r="C35" i="4"/>
  <c r="K14" i="4"/>
  <c r="G27" i="4"/>
  <c r="K25" i="4"/>
  <c r="C29" i="4"/>
  <c r="C12" i="4"/>
  <c r="C16" i="4"/>
  <c r="K22" i="4"/>
  <c r="K24" i="4"/>
  <c r="G17" i="4"/>
  <c r="G31" i="4"/>
  <c r="G13" i="4"/>
  <c r="C33" i="4"/>
  <c r="G32" i="4"/>
  <c r="K15" i="4"/>
  <c r="C23" i="4"/>
  <c r="K21" i="4"/>
  <c r="G29" i="4"/>
  <c r="K19" i="4"/>
  <c r="G25" i="4"/>
  <c r="C26" i="4"/>
  <c r="G34" i="4"/>
  <c r="C34" i="4"/>
  <c r="K33" i="4"/>
  <c r="K18" i="4"/>
  <c r="C28" i="4"/>
  <c r="G24" i="4"/>
  <c r="K26" i="4"/>
  <c r="K27" i="4"/>
  <c r="C27" i="4"/>
  <c r="G23" i="4"/>
  <c r="K30" i="4"/>
  <c r="G30" i="4"/>
  <c r="G35" i="4"/>
  <c r="K32" i="4"/>
  <c r="C21" i="4"/>
  <c r="G15" i="4"/>
  <c r="C14" i="4"/>
  <c r="G21" i="4"/>
  <c r="G16" i="4"/>
  <c r="K29" i="4"/>
  <c r="K17" i="4"/>
  <c r="G19" i="4"/>
  <c r="C20" i="4"/>
  <c r="C18" i="4"/>
  <c r="G12" i="4"/>
  <c r="G28" i="4"/>
  <c r="C31" i="4"/>
  <c r="C17" i="4"/>
  <c r="C22" i="4"/>
  <c r="G14" i="4"/>
  <c r="K31" i="4"/>
  <c r="K20" i="4"/>
  <c r="G22" i="4"/>
  <c r="C4" i="1" l="1"/>
  <c r="C12" i="1"/>
  <c r="C8" i="1"/>
</calcChain>
</file>

<file path=xl/sharedStrings.xml><?xml version="1.0" encoding="utf-8"?>
<sst xmlns="http://schemas.openxmlformats.org/spreadsheetml/2006/main" count="537" uniqueCount="491">
  <si>
    <t>大項目</t>
    <rPh sb="0" eb="3">
      <t>ダイコウモク</t>
    </rPh>
    <phoneticPr fontId="2"/>
  </si>
  <si>
    <t>Index番号</t>
    <rPh sb="5" eb="7">
      <t>バンゴウ</t>
    </rPh>
    <phoneticPr fontId="2"/>
  </si>
  <si>
    <t>中項目</t>
    <rPh sb="0" eb="1">
      <t>チュウ</t>
    </rPh>
    <rPh sb="1" eb="3">
      <t>コウモク</t>
    </rPh>
    <phoneticPr fontId="2"/>
  </si>
  <si>
    <t>回数</t>
    <rPh sb="0" eb="2">
      <t>カイスウ</t>
    </rPh>
    <phoneticPr fontId="2"/>
  </si>
  <si>
    <t>注意点</t>
    <rPh sb="0" eb="2">
      <t>チュウイ</t>
    </rPh>
    <rPh sb="2" eb="3">
      <t>テン</t>
    </rPh>
    <phoneticPr fontId="2"/>
  </si>
  <si>
    <t>中項目リスト</t>
    <rPh sb="0" eb="1">
      <t>チュウ</t>
    </rPh>
    <rPh sb="1" eb="3">
      <t>コウモク</t>
    </rPh>
    <phoneticPr fontId="2"/>
  </si>
  <si>
    <t>メニュー1</t>
    <phoneticPr fontId="2"/>
  </si>
  <si>
    <t>メニュー2</t>
  </si>
  <si>
    <t>メニュー3</t>
  </si>
  <si>
    <t>メニュー4</t>
  </si>
  <si>
    <t>メニュー5</t>
  </si>
  <si>
    <t>メニュー6</t>
  </si>
  <si>
    <t>メニュー7</t>
  </si>
  <si>
    <t>メニュー8</t>
  </si>
  <si>
    <t>メニュー9</t>
  </si>
  <si>
    <t>メニュー10</t>
  </si>
  <si>
    <t>メニュー11</t>
  </si>
  <si>
    <t>メニュー12</t>
  </si>
  <si>
    <t>メニュー13</t>
  </si>
  <si>
    <t>メニュー14</t>
  </si>
  <si>
    <t>メニュー15</t>
  </si>
  <si>
    <t>メニュー16</t>
  </si>
  <si>
    <t>メニュー17</t>
  </si>
  <si>
    <t>メニュー18</t>
  </si>
  <si>
    <t>メニュー19</t>
  </si>
  <si>
    <t>メニュー20</t>
  </si>
  <si>
    <t>メニュー21</t>
  </si>
  <si>
    <t>メニュー22</t>
  </si>
  <si>
    <t>メニュー23</t>
  </si>
  <si>
    <t>メニュー24</t>
  </si>
  <si>
    <t>メニュー25</t>
  </si>
  <si>
    <t>メニュー26</t>
  </si>
  <si>
    <t>メニュー27</t>
  </si>
  <si>
    <t>メニュー28</t>
  </si>
  <si>
    <t>メニュー29</t>
  </si>
  <si>
    <t>メニュー30</t>
  </si>
  <si>
    <t>指定行</t>
    <rPh sb="0" eb="2">
      <t>シテイ</t>
    </rPh>
    <rPh sb="2" eb="3">
      <t>ギョウ</t>
    </rPh>
    <phoneticPr fontId="2"/>
  </si>
  <si>
    <t>大項目リスト</t>
    <rPh sb="0" eb="3">
      <t>ダイコウモク</t>
    </rPh>
    <phoneticPr fontId="2"/>
  </si>
  <si>
    <t>中項目アドレス</t>
    <rPh sb="0" eb="1">
      <t>チュウ</t>
    </rPh>
    <rPh sb="1" eb="3">
      <t>コウモク</t>
    </rPh>
    <phoneticPr fontId="2"/>
  </si>
  <si>
    <t>参照アドレス</t>
    <rPh sb="0" eb="2">
      <t>サンショウ</t>
    </rPh>
    <phoneticPr fontId="2"/>
  </si>
  <si>
    <t>トレーニングメニュー
①</t>
    <phoneticPr fontId="2"/>
  </si>
  <si>
    <t>トレーニングメニュー
②</t>
    <phoneticPr fontId="2"/>
  </si>
  <si>
    <t>トレーニングメニュー
③</t>
    <phoneticPr fontId="2"/>
  </si>
  <si>
    <t>※ 全て①と同じ</t>
  </si>
  <si>
    <t>※ 全て①と同じ</t>
    <rPh sb="2" eb="3">
      <t>スベ</t>
    </rPh>
    <rPh sb="6" eb="7">
      <t>オナ</t>
    </rPh>
    <phoneticPr fontId="2"/>
  </si>
  <si>
    <t>メニュー数は30が上限です</t>
    <rPh sb="4" eb="5">
      <t>スウ</t>
    </rPh>
    <rPh sb="9" eb="11">
      <t>ジョウゲン</t>
    </rPh>
    <phoneticPr fontId="2"/>
  </si>
  <si>
    <t>メニュー</t>
    <phoneticPr fontId="2"/>
  </si>
  <si>
    <t>回　数</t>
    <rPh sb="0" eb="1">
      <t>カイ</t>
    </rPh>
    <rPh sb="2" eb="3">
      <t>カズ</t>
    </rPh>
    <phoneticPr fontId="2"/>
  </si>
  <si>
    <t>注意点</t>
    <rPh sb="0" eb="3">
      <t>チュウイテン</t>
    </rPh>
    <phoneticPr fontId="2"/>
  </si>
  <si>
    <t>メニュー</t>
    <phoneticPr fontId="2"/>
  </si>
  <si>
    <t>　　　　　　　　メニュー／画像
種類</t>
    <rPh sb="13" eb="15">
      <t>ガゾウ</t>
    </rPh>
    <rPh sb="17" eb="19">
      <t>シュルイ</t>
    </rPh>
    <phoneticPr fontId="2"/>
  </si>
  <si>
    <t>種類は35が上限です</t>
    <rPh sb="0" eb="2">
      <t>シュルイ</t>
    </rPh>
    <rPh sb="6" eb="8">
      <t>ジョウゲン</t>
    </rPh>
    <phoneticPr fontId="2"/>
  </si>
  <si>
    <t>スクワット</t>
    <phoneticPr fontId="2"/>
  </si>
  <si>
    <t>1回3分程度(1日3回)</t>
  </si>
  <si>
    <t>1回3分程度(1日5回)</t>
  </si>
  <si>
    <t>1回5分(1日3回)</t>
  </si>
  <si>
    <t>1回5分(繰り返し行う)(1日3回)</t>
  </si>
  <si>
    <t>1回5分程度 (1日3回)</t>
  </si>
  <si>
    <t>1回10秒程度(1日上限50回)</t>
  </si>
  <si>
    <t>1回10分(1日1回)</t>
  </si>
  <si>
    <t>1回10分(1日2回)</t>
  </si>
  <si>
    <t>1回10分程度(1日2回)</t>
  </si>
  <si>
    <t>1回10分程度(1日3回)</t>
  </si>
  <si>
    <t>1回15分程度(1日2回)</t>
  </si>
  <si>
    <t>1回20分(1日3回)</t>
  </si>
  <si>
    <t>1回20分程度(1日1回)</t>
  </si>
  <si>
    <t>1回30秒程度(1日3回)</t>
  </si>
  <si>
    <t>1回30分(1日1回)</t>
  </si>
  <si>
    <t>1回30分(週3回)</t>
  </si>
  <si>
    <t>1日数回</t>
  </si>
  <si>
    <t>10回×1セット／日</t>
  </si>
  <si>
    <t>各15秒程度(1日3回)</t>
  </si>
  <si>
    <t>トイレで排泄時に毎回</t>
  </si>
  <si>
    <t>安静時は常に</t>
  </si>
  <si>
    <t>運動耐容能に応じて</t>
  </si>
  <si>
    <t>身体状況や活動量に応じて</t>
  </si>
  <si>
    <t>適宜</t>
  </si>
  <si>
    <t>日常生活のなかで適宜確認</t>
  </si>
  <si>
    <t>日常的に活用する</t>
  </si>
  <si>
    <t>日常的に練習する</t>
  </si>
  <si>
    <t>必要時</t>
  </si>
  <si>
    <t>毎日</t>
  </si>
  <si>
    <t>毎日(時間を決めてもよい)</t>
  </si>
  <si>
    <t>毎日(朝、実施後、夜)</t>
  </si>
  <si>
    <t>要件がある日</t>
  </si>
  <si>
    <t>料理時に毎回</t>
  </si>
  <si>
    <t>練習音×10回／日</t>
  </si>
  <si>
    <t>練習音の無意味音節×10回／日</t>
  </si>
  <si>
    <t>なし</t>
  </si>
  <si>
    <t>起立・着座の際は，手すりを把持する．</t>
  </si>
  <si>
    <t>昇段は健側（非麻痺側）から，降段は患側（麻痺側）から，一段ずつ足を揃える．</t>
  </si>
  <si>
    <t>1回30分以上(週3回)</t>
    <rPh sb="10" eb="11">
      <t>カイ</t>
    </rPh>
    <phoneticPr fontId="2"/>
  </si>
  <si>
    <t>1回1分程度(1日3回)</t>
    <phoneticPr fontId="2"/>
  </si>
  <si>
    <t>各15秒程度(1日5回)</t>
    <phoneticPr fontId="2"/>
  </si>
  <si>
    <t>1回10秒程度(1日3回)</t>
    <phoneticPr fontId="2"/>
  </si>
  <si>
    <t>1回10秒程度(1日10回)</t>
    <phoneticPr fontId="2"/>
  </si>
  <si>
    <t>痛みのない範囲で行う．</t>
    <phoneticPr fontId="2"/>
  </si>
  <si>
    <t>痛みのない範囲でゆっくりと行う．</t>
    <phoneticPr fontId="2"/>
  </si>
  <si>
    <t>困ったときは医療従事者に相談する．</t>
    <phoneticPr fontId="2"/>
  </si>
  <si>
    <t>ゆっくり行う．</t>
    <phoneticPr fontId="2"/>
  </si>
  <si>
    <t>息をこらえずに行う．</t>
    <rPh sb="7" eb="8">
      <t>オコナ</t>
    </rPh>
    <phoneticPr fontId="1"/>
  </si>
  <si>
    <t>なし．</t>
    <phoneticPr fontId="2"/>
  </si>
  <si>
    <t>安全性を確保する．</t>
    <phoneticPr fontId="2"/>
  </si>
  <si>
    <t>Borg スケール 11～13（楽である～ややつらい）の範囲内で実施する．</t>
    <phoneticPr fontId="2"/>
  </si>
  <si>
    <t>非麻痺側に力が過剰に入らないようにする．</t>
    <phoneticPr fontId="2"/>
  </si>
  <si>
    <t>鏡で動きを確認しながら行う．</t>
    <rPh sb="2" eb="3">
      <t>ウゴ</t>
    </rPh>
    <phoneticPr fontId="2"/>
  </si>
  <si>
    <t>1人で行えない場合は家族と実施する．</t>
    <phoneticPr fontId="2"/>
  </si>
  <si>
    <t>痛み・痺れのない範囲で行う．</t>
    <phoneticPr fontId="2"/>
  </si>
  <si>
    <t>全身に力が入らないように行う．</t>
    <phoneticPr fontId="2"/>
  </si>
  <si>
    <t>強く発声しない．</t>
    <phoneticPr fontId="2"/>
  </si>
  <si>
    <t>むせたら休憩する．</t>
    <phoneticPr fontId="2"/>
  </si>
  <si>
    <t>主介護者と一緒に使用する．</t>
    <phoneticPr fontId="2"/>
  </si>
  <si>
    <t>装具内で行う．</t>
    <phoneticPr fontId="2"/>
  </si>
  <si>
    <t>力を入れすぎないようにする．</t>
    <phoneticPr fontId="2"/>
  </si>
  <si>
    <t>ゆっくり同じ速さで行う．</t>
    <phoneticPr fontId="2"/>
  </si>
  <si>
    <t>息が苦しくなったら休憩する．</t>
    <phoneticPr fontId="2"/>
  </si>
  <si>
    <t>息苦しくない範囲で行う．</t>
    <phoneticPr fontId="2"/>
  </si>
  <si>
    <t>呼吸に合わせて実施する．</t>
    <phoneticPr fontId="2"/>
  </si>
  <si>
    <t>呼吸を整えることを意識する．</t>
    <phoneticPr fontId="2"/>
  </si>
  <si>
    <t>姿勢を保持して行う．</t>
    <phoneticPr fontId="2"/>
  </si>
  <si>
    <t>バランスを崩さない範囲で素早く行う．</t>
    <phoneticPr fontId="2"/>
  </si>
  <si>
    <t>膝折れに注意する．</t>
    <phoneticPr fontId="2"/>
  </si>
  <si>
    <t>疲労のない範囲で行う．</t>
    <phoneticPr fontId="2"/>
  </si>
  <si>
    <t>麻痺側に荷重をかける．</t>
    <phoneticPr fontId="2"/>
  </si>
  <si>
    <t>焦らずゆっくり考える．</t>
    <phoneticPr fontId="2"/>
  </si>
  <si>
    <t>痛みが強くなったら肢位を微調整する．</t>
    <phoneticPr fontId="2"/>
  </si>
  <si>
    <t>鏡で運動を確認しながら行う．</t>
    <rPh sb="2" eb="4">
      <t>ウンドウ</t>
    </rPh>
    <phoneticPr fontId="2"/>
  </si>
  <si>
    <t>コミュニケーションに集中できる場所で行う．</t>
    <phoneticPr fontId="2"/>
  </si>
  <si>
    <t>主介護者と相談して適宜追加する．</t>
    <phoneticPr fontId="2"/>
  </si>
  <si>
    <t>舌圧子を歯で噛まないようにする．</t>
    <phoneticPr fontId="2"/>
  </si>
  <si>
    <t>ペットボトルは柔らかいものを使用する．</t>
    <phoneticPr fontId="2"/>
  </si>
  <si>
    <t>水を飲まないようにする．</t>
    <phoneticPr fontId="2"/>
  </si>
  <si>
    <t>起立する際は浅く腰掛け，体幹を屈曲し，足部にしっかりと体重を乗せる．</t>
    <phoneticPr fontId="2"/>
  </si>
  <si>
    <t>休憩を取りながら行う．</t>
    <rPh sb="3" eb="4">
      <t>ト</t>
    </rPh>
    <phoneticPr fontId="2"/>
  </si>
  <si>
    <t>手すりは見えやすいよう濃い色のものを選ぶ．</t>
    <phoneticPr fontId="2"/>
  </si>
  <si>
    <t>楽に出せる声を出す．</t>
    <rPh sb="7" eb="8">
      <t>ダ</t>
    </rPh>
    <phoneticPr fontId="2"/>
  </si>
  <si>
    <t>前後各10回×3セット/日</t>
    <phoneticPr fontId="2"/>
  </si>
  <si>
    <t>左右20回×3セット/日</t>
    <phoneticPr fontId="2"/>
  </si>
  <si>
    <t>左右20回×2セット/日</t>
    <phoneticPr fontId="2"/>
  </si>
  <si>
    <t>左右20回×1セット/日</t>
    <phoneticPr fontId="2"/>
  </si>
  <si>
    <t>左右15回×5セット/日</t>
    <phoneticPr fontId="2"/>
  </si>
  <si>
    <t>左右15回×3セット/日</t>
    <phoneticPr fontId="2"/>
  </si>
  <si>
    <t>左右10回×3セット/日</t>
    <phoneticPr fontId="2"/>
  </si>
  <si>
    <t>左右10回×2セット/日</t>
    <phoneticPr fontId="2"/>
  </si>
  <si>
    <t>左右10回×1セット/日</t>
    <phoneticPr fontId="2"/>
  </si>
  <si>
    <t>左右6回(10秒保持)×2セット/日</t>
    <phoneticPr fontId="2"/>
  </si>
  <si>
    <t>左右5回(10秒)×3セット/日</t>
    <phoneticPr fontId="2"/>
  </si>
  <si>
    <t>左右5回×3セット/日</t>
    <phoneticPr fontId="2"/>
  </si>
  <si>
    <t>左右5回×2セット/日</t>
    <phoneticPr fontId="2"/>
  </si>
  <si>
    <t>左右1回(15秒程度)×2セット/日</t>
    <phoneticPr fontId="2"/>
  </si>
  <si>
    <t>左右1回×1セット/日</t>
    <phoneticPr fontId="2"/>
  </si>
  <si>
    <t>各目標音×10回/日</t>
    <phoneticPr fontId="2"/>
  </si>
  <si>
    <t>各20回×3セット/日</t>
    <phoneticPr fontId="2"/>
  </si>
  <si>
    <t>各15回×3セット/週3回</t>
    <phoneticPr fontId="2"/>
  </si>
  <si>
    <t>各10回(5秒)×3セット/日</t>
    <phoneticPr fontId="2"/>
  </si>
  <si>
    <t>各10回×3セット/日</t>
    <phoneticPr fontId="2"/>
  </si>
  <si>
    <t>各5回×3セット/日</t>
    <phoneticPr fontId="2"/>
  </si>
  <si>
    <t>各3回×3セット/日</t>
    <phoneticPr fontId="2"/>
  </si>
  <si>
    <t>30回×3セット/日</t>
    <phoneticPr fontId="2"/>
  </si>
  <si>
    <t>20回×3セット/日</t>
    <phoneticPr fontId="2"/>
  </si>
  <si>
    <t>20回×2セット/日</t>
    <phoneticPr fontId="2"/>
  </si>
  <si>
    <t>20回×1セット/日</t>
    <phoneticPr fontId="2"/>
  </si>
  <si>
    <t>15回×3セット/週3回</t>
    <rPh sb="2" eb="3">
      <t>カイ</t>
    </rPh>
    <rPh sb="9" eb="10">
      <t>シュウ</t>
    </rPh>
    <rPh sb="11" eb="12">
      <t>カイ</t>
    </rPh>
    <phoneticPr fontId="2"/>
  </si>
  <si>
    <t>15回×3セット/日</t>
    <phoneticPr fontId="2"/>
  </si>
  <si>
    <t>10回×10セット/日</t>
    <phoneticPr fontId="2"/>
  </si>
  <si>
    <t>10回(5秒)×3セット/日</t>
    <phoneticPr fontId="2"/>
  </si>
  <si>
    <t>10回×5セット/日</t>
    <phoneticPr fontId="2"/>
  </si>
  <si>
    <t>10回×3セット/日(1回20秒程度)</t>
    <phoneticPr fontId="2"/>
  </si>
  <si>
    <t>10回×3セット/日</t>
    <phoneticPr fontId="2"/>
  </si>
  <si>
    <t>10回×2セット/日</t>
    <phoneticPr fontId="2"/>
  </si>
  <si>
    <t>10回×1セット/時間</t>
    <phoneticPr fontId="2"/>
  </si>
  <si>
    <t>10回/日</t>
    <phoneticPr fontId="2"/>
  </si>
  <si>
    <t>10回(5秒)×3セット/日</t>
    <phoneticPr fontId="2"/>
  </si>
  <si>
    <t>5回×6セット/日</t>
    <phoneticPr fontId="2"/>
  </si>
  <si>
    <t>5回×3セット/日</t>
    <phoneticPr fontId="2"/>
  </si>
  <si>
    <t>5回/日</t>
    <phoneticPr fontId="2"/>
  </si>
  <si>
    <t>5往復×3セット/日</t>
    <phoneticPr fontId="2"/>
  </si>
  <si>
    <t>3回×3セット/日</t>
    <phoneticPr fontId="2"/>
  </si>
  <si>
    <t>3回×2セット/日</t>
    <phoneticPr fontId="2"/>
  </si>
  <si>
    <t>3回(1分保持)×2セット/日</t>
    <phoneticPr fontId="2"/>
  </si>
  <si>
    <t>3セット/日</t>
    <phoneticPr fontId="2"/>
  </si>
  <si>
    <t>2回×2セット/日</t>
    <phoneticPr fontId="2"/>
  </si>
  <si>
    <t>左右1回30秒(1日5回)</t>
    <rPh sb="6" eb="7">
      <t>ビョウ</t>
    </rPh>
    <rPh sb="9" eb="10">
      <t>ニチ</t>
    </rPh>
    <rPh sb="11" eb="12">
      <t>カイ</t>
    </rPh>
    <phoneticPr fontId="2"/>
  </si>
  <si>
    <t>ゆっくりと息を吐く．</t>
  </si>
  <si>
    <t>股関節伸展，内転，外旋位の脱臼肢位を避ける．</t>
    <phoneticPr fontId="2"/>
  </si>
  <si>
    <t>各15秒程度(1日2回)</t>
    <phoneticPr fontId="2"/>
  </si>
  <si>
    <t>食事後や入浴後など，ベッドに戻ったとき</t>
    <phoneticPr fontId="2"/>
  </si>
  <si>
    <t>ストレッチボールエクササイズ１</t>
    <phoneticPr fontId="2"/>
  </si>
  <si>
    <t>肩甲骨面上挙上運動</t>
    <rPh sb="0" eb="3">
      <t>ケンコウコツ</t>
    </rPh>
    <rPh sb="3" eb="5">
      <t>メンジョウ</t>
    </rPh>
    <rPh sb="5" eb="7">
      <t>キョジョウ</t>
    </rPh>
    <rPh sb="7" eb="9">
      <t>ウンドウ</t>
    </rPh>
    <phoneticPr fontId="2"/>
  </si>
  <si>
    <t>タオル運動</t>
    <rPh sb="3" eb="5">
      <t>ウンドウ</t>
    </rPh>
    <phoneticPr fontId="2"/>
  </si>
  <si>
    <t>壁腕立て伏せ</t>
    <rPh sb="0" eb="1">
      <t>カベ</t>
    </rPh>
    <rPh sb="1" eb="3">
      <t>ウデタ</t>
    </rPh>
    <rPh sb="4" eb="5">
      <t>フ</t>
    </rPh>
    <phoneticPr fontId="2"/>
  </si>
  <si>
    <t>肩関節外旋筋ストレッチ（側臥位）</t>
    <rPh sb="0" eb="3">
      <t>カタカンセツ</t>
    </rPh>
    <rPh sb="3" eb="5">
      <t>ガイセン</t>
    </rPh>
    <rPh sb="5" eb="6">
      <t>キン</t>
    </rPh>
    <rPh sb="12" eb="15">
      <t>ソクガイ</t>
    </rPh>
    <phoneticPr fontId="2"/>
  </si>
  <si>
    <t>肩甲骨運動（立位）</t>
    <rPh sb="0" eb="3">
      <t>ケンコウコツ</t>
    </rPh>
    <rPh sb="3" eb="5">
      <t>ウンドウ</t>
    </rPh>
    <rPh sb="6" eb="8">
      <t>リツイ</t>
    </rPh>
    <phoneticPr fontId="2"/>
  </si>
  <si>
    <t>肩関節固定性運動（前鋸筋）</t>
    <rPh sb="0" eb="3">
      <t>カタカンセツ</t>
    </rPh>
    <rPh sb="3" eb="6">
      <t>コテイセイ</t>
    </rPh>
    <rPh sb="6" eb="8">
      <t>ウンドウ</t>
    </rPh>
    <rPh sb="9" eb="12">
      <t>ゼンキョキン</t>
    </rPh>
    <phoneticPr fontId="2"/>
  </si>
  <si>
    <t>前鋸筋運動（等尺性収縮）</t>
    <rPh sb="0" eb="3">
      <t>ゼンキョキン</t>
    </rPh>
    <rPh sb="3" eb="5">
      <t>ウンドウ</t>
    </rPh>
    <rPh sb="6" eb="9">
      <t>トウシャクセイ</t>
    </rPh>
    <rPh sb="9" eb="11">
      <t>シュウシュク</t>
    </rPh>
    <phoneticPr fontId="2"/>
  </si>
  <si>
    <t>大胸筋ストレッチ（壁）</t>
    <rPh sb="0" eb="3">
      <t>ダイキョウキン</t>
    </rPh>
    <rPh sb="9" eb="10">
      <t>カベ</t>
    </rPh>
    <phoneticPr fontId="2"/>
  </si>
  <si>
    <t>広背筋ストレッチ（座位挙上運動）</t>
    <rPh sb="0" eb="3">
      <t>コウハイキン</t>
    </rPh>
    <rPh sb="9" eb="11">
      <t>ザイ</t>
    </rPh>
    <rPh sb="11" eb="13">
      <t>キョジョウ</t>
    </rPh>
    <rPh sb="13" eb="15">
      <t>ウンドウ</t>
    </rPh>
    <phoneticPr fontId="2"/>
  </si>
  <si>
    <t>肩関節外旋筋運動</t>
    <rPh sb="0" eb="1">
      <t>カタ</t>
    </rPh>
    <rPh sb="1" eb="3">
      <t>カンセツ</t>
    </rPh>
    <rPh sb="3" eb="5">
      <t>ガイセン</t>
    </rPh>
    <rPh sb="5" eb="6">
      <t>キン</t>
    </rPh>
    <rPh sb="6" eb="8">
      <t>ウンドウ</t>
    </rPh>
    <phoneticPr fontId="2"/>
  </si>
  <si>
    <t>シーテッドローイング</t>
    <phoneticPr fontId="2"/>
  </si>
  <si>
    <t>肩関節回旋運動</t>
    <rPh sb="0" eb="3">
      <t>カタカンセツ</t>
    </rPh>
    <rPh sb="3" eb="5">
      <t>カイセン</t>
    </rPh>
    <rPh sb="5" eb="7">
      <t>ウンドウ</t>
    </rPh>
    <phoneticPr fontId="2"/>
  </si>
  <si>
    <t>上肢挙上運動（座位）</t>
    <rPh sb="0" eb="2">
      <t>ジョウシ</t>
    </rPh>
    <rPh sb="2" eb="4">
      <t>キョジョウ</t>
    </rPh>
    <rPh sb="4" eb="6">
      <t>ウンドウ</t>
    </rPh>
    <rPh sb="7" eb="9">
      <t>ザイ</t>
    </rPh>
    <phoneticPr fontId="2"/>
  </si>
  <si>
    <t>肩甲骨（肩）</t>
    <rPh sb="0" eb="3">
      <t>ケンコウコツ</t>
    </rPh>
    <rPh sb="4" eb="5">
      <t>カタ</t>
    </rPh>
    <phoneticPr fontId="2"/>
  </si>
  <si>
    <t>下肢運動</t>
    <rPh sb="0" eb="2">
      <t>カシ</t>
    </rPh>
    <rPh sb="2" eb="4">
      <t>ウンドウ</t>
    </rPh>
    <phoneticPr fontId="2"/>
  </si>
  <si>
    <t>段差昇降運動</t>
    <rPh sb="0" eb="2">
      <t>ダンサ</t>
    </rPh>
    <rPh sb="2" eb="4">
      <t>ショウコウ</t>
    </rPh>
    <rPh sb="4" eb="6">
      <t>ウンドウ</t>
    </rPh>
    <phoneticPr fontId="2"/>
  </si>
  <si>
    <t>ヒップヒンジ</t>
    <phoneticPr fontId="2"/>
  </si>
  <si>
    <t>スプリットスクワット</t>
    <phoneticPr fontId="2"/>
  </si>
  <si>
    <t>O脚予防運動（座位）</t>
    <rPh sb="1" eb="2">
      <t>キャク</t>
    </rPh>
    <rPh sb="2" eb="4">
      <t>ヨボウ</t>
    </rPh>
    <rPh sb="4" eb="6">
      <t>ウンドウ</t>
    </rPh>
    <rPh sb="7" eb="9">
      <t>ザイ</t>
    </rPh>
    <phoneticPr fontId="2"/>
  </si>
  <si>
    <t>太もも前面ストレッチ（腹臥位）</t>
    <rPh sb="0" eb="1">
      <t>フト</t>
    </rPh>
    <rPh sb="3" eb="5">
      <t>ゼンメン</t>
    </rPh>
    <rPh sb="11" eb="12">
      <t>フク</t>
    </rPh>
    <phoneticPr fontId="2"/>
  </si>
  <si>
    <t>片脚立位運動</t>
    <rPh sb="0" eb="2">
      <t>ヘンキャク</t>
    </rPh>
    <rPh sb="2" eb="4">
      <t>リツイ</t>
    </rPh>
    <rPh sb="4" eb="6">
      <t>ウンドウ</t>
    </rPh>
    <phoneticPr fontId="2"/>
  </si>
  <si>
    <t>片脚立位スクワット</t>
    <rPh sb="0" eb="2">
      <t>ヘンキャク</t>
    </rPh>
    <rPh sb="2" eb="4">
      <t>リツイ</t>
    </rPh>
    <phoneticPr fontId="2"/>
  </si>
  <si>
    <t>股関節内転筋運動</t>
    <rPh sb="0" eb="3">
      <t>コカンセツ</t>
    </rPh>
    <rPh sb="3" eb="6">
      <t>ナイテンキン</t>
    </rPh>
    <rPh sb="6" eb="8">
      <t>ウンドウ</t>
    </rPh>
    <phoneticPr fontId="2"/>
  </si>
  <si>
    <t>ディープスクワット</t>
    <phoneticPr fontId="2"/>
  </si>
  <si>
    <t>SAQスピードエクササイズ</t>
    <phoneticPr fontId="2"/>
  </si>
  <si>
    <t>スパイラルレッグ</t>
    <phoneticPr fontId="2"/>
  </si>
  <si>
    <t>ダルマ運動（仰臥位　殿筋ストレッチ）</t>
    <rPh sb="3" eb="5">
      <t>ウンドウ</t>
    </rPh>
    <rPh sb="6" eb="9">
      <t>ギョウガイ</t>
    </rPh>
    <rPh sb="10" eb="12">
      <t>デンキン</t>
    </rPh>
    <phoneticPr fontId="2"/>
  </si>
  <si>
    <t>立ち上がり運動</t>
    <rPh sb="0" eb="1">
      <t>タ</t>
    </rPh>
    <rPh sb="2" eb="3">
      <t>ア</t>
    </rPh>
    <rPh sb="5" eb="7">
      <t>ウンドウ</t>
    </rPh>
    <phoneticPr fontId="2"/>
  </si>
  <si>
    <t>キャット&amp;ドッグ</t>
    <phoneticPr fontId="2"/>
  </si>
  <si>
    <t>ドローイン（仰臥位）</t>
    <rPh sb="6" eb="9">
      <t>ギョウガイ</t>
    </rPh>
    <phoneticPr fontId="2"/>
  </si>
  <si>
    <t>パピーポジション</t>
    <phoneticPr fontId="2"/>
  </si>
  <si>
    <t>ジャックナイフエクササイズ</t>
    <phoneticPr fontId="2"/>
  </si>
  <si>
    <t>上部体幹運動（座位）</t>
    <rPh sb="0" eb="2">
      <t>ジョウブ</t>
    </rPh>
    <rPh sb="2" eb="4">
      <t>タイカン</t>
    </rPh>
    <rPh sb="4" eb="6">
      <t>ウンドウ</t>
    </rPh>
    <rPh sb="7" eb="9">
      <t>ザイ</t>
    </rPh>
    <phoneticPr fontId="2"/>
  </si>
  <si>
    <t>バックブリッジ</t>
    <phoneticPr fontId="2"/>
  </si>
  <si>
    <t>体幹側屈運動</t>
    <rPh sb="0" eb="2">
      <t>タイカン</t>
    </rPh>
    <rPh sb="2" eb="4">
      <t>ソックツ</t>
    </rPh>
    <rPh sb="4" eb="6">
      <t>ウンドウ</t>
    </rPh>
    <phoneticPr fontId="2"/>
  </si>
  <si>
    <t>体幹のストレッチ（仰臥位）</t>
    <rPh sb="0" eb="2">
      <t>タイカン</t>
    </rPh>
    <rPh sb="9" eb="12">
      <t>ギョウガイ</t>
    </rPh>
    <phoneticPr fontId="2"/>
  </si>
  <si>
    <t>プランク（エルボー）</t>
    <phoneticPr fontId="2"/>
  </si>
  <si>
    <t>ダイアゴナル</t>
    <phoneticPr fontId="2"/>
  </si>
  <si>
    <t>脊椎の運動（座位）</t>
    <rPh sb="0" eb="2">
      <t>セキツイ</t>
    </rPh>
    <rPh sb="3" eb="5">
      <t>ウンドウ</t>
    </rPh>
    <rPh sb="6" eb="8">
      <t>ザイ</t>
    </rPh>
    <phoneticPr fontId="2"/>
  </si>
  <si>
    <t>サイドプランク</t>
    <phoneticPr fontId="2"/>
  </si>
  <si>
    <t>体幹回旋運動</t>
    <rPh sb="0" eb="2">
      <t>タイカン</t>
    </rPh>
    <rPh sb="2" eb="4">
      <t>カイセン</t>
    </rPh>
    <rPh sb="4" eb="6">
      <t>ウンドウ</t>
    </rPh>
    <phoneticPr fontId="2"/>
  </si>
  <si>
    <t>体幹運動</t>
    <rPh sb="0" eb="2">
      <t>タイカン</t>
    </rPh>
    <rPh sb="2" eb="4">
      <t>ウンドウ</t>
    </rPh>
    <phoneticPr fontId="2"/>
  </si>
  <si>
    <t>下肢（股関節）</t>
    <rPh sb="0" eb="2">
      <t>カシ</t>
    </rPh>
    <rPh sb="3" eb="6">
      <t>コカンセツ</t>
    </rPh>
    <phoneticPr fontId="2"/>
  </si>
  <si>
    <t>クラムシェル</t>
    <phoneticPr fontId="2"/>
  </si>
  <si>
    <t>内旋運動（側臥位）</t>
    <rPh sb="0" eb="2">
      <t>ナイセン</t>
    </rPh>
    <rPh sb="2" eb="4">
      <t>ウンドウ</t>
    </rPh>
    <rPh sb="5" eb="8">
      <t>ソクガイ</t>
    </rPh>
    <phoneticPr fontId="2"/>
  </si>
  <si>
    <t>内転筋ストレッチ（座位）</t>
    <rPh sb="0" eb="3">
      <t>ナイテンキン</t>
    </rPh>
    <rPh sb="9" eb="11">
      <t>ザイ</t>
    </rPh>
    <phoneticPr fontId="2"/>
  </si>
  <si>
    <t>内外旋運動（側臥位レベル２）</t>
    <rPh sb="0" eb="3">
      <t>ナイガイセン</t>
    </rPh>
    <rPh sb="3" eb="5">
      <t>ウンドウ</t>
    </rPh>
    <rPh sb="6" eb="9">
      <t>ソクガイ</t>
    </rPh>
    <phoneticPr fontId="2"/>
  </si>
  <si>
    <t>シンボックス（座位）</t>
    <rPh sb="7" eb="9">
      <t>ザイ</t>
    </rPh>
    <phoneticPr fontId="2"/>
  </si>
  <si>
    <t>ペルビックリフト（服臥位）</t>
    <rPh sb="9" eb="10">
      <t>フク</t>
    </rPh>
    <rPh sb="10" eb="12">
      <t>ガイ</t>
    </rPh>
    <phoneticPr fontId="2"/>
  </si>
  <si>
    <t>ペルビックティルト</t>
    <phoneticPr fontId="2"/>
  </si>
  <si>
    <t>腸腰筋ストレッチ（座位　立位）</t>
    <rPh sb="0" eb="3">
      <t>チョウヨウキン</t>
    </rPh>
    <rPh sb="9" eb="11">
      <t>ザイ</t>
    </rPh>
    <rPh sb="12" eb="14">
      <t>リツイ</t>
    </rPh>
    <phoneticPr fontId="2"/>
  </si>
  <si>
    <t>股関節屈伸運動（座位）</t>
    <rPh sb="0" eb="3">
      <t>コカンセツ</t>
    </rPh>
    <rPh sb="3" eb="5">
      <t>クッシン</t>
    </rPh>
    <rPh sb="5" eb="7">
      <t>ウンドウ</t>
    </rPh>
    <rPh sb="8" eb="10">
      <t>ザイ</t>
    </rPh>
    <phoneticPr fontId="2"/>
  </si>
  <si>
    <t>中殿筋運動（立位）</t>
    <rPh sb="0" eb="3">
      <t>チュウデンキン</t>
    </rPh>
    <rPh sb="3" eb="5">
      <t>ウンドウ</t>
    </rPh>
    <rPh sb="6" eb="8">
      <t>リツイ</t>
    </rPh>
    <phoneticPr fontId="2"/>
  </si>
  <si>
    <t>大殿筋Ex</t>
    <rPh sb="0" eb="3">
      <t>ダイデンキン</t>
    </rPh>
    <phoneticPr fontId="2"/>
  </si>
  <si>
    <t>股関節回旋運動（座位）</t>
    <rPh sb="0" eb="3">
      <t>コカンセツ</t>
    </rPh>
    <rPh sb="3" eb="5">
      <t>カイセン</t>
    </rPh>
    <rPh sb="5" eb="7">
      <t>ウンドウ</t>
    </rPh>
    <rPh sb="8" eb="10">
      <t>ザイ</t>
    </rPh>
    <phoneticPr fontId="2"/>
  </si>
  <si>
    <t>カエルポーズ</t>
    <phoneticPr fontId="2"/>
  </si>
  <si>
    <t>殿筋ストレッチ（座位）</t>
    <rPh sb="0" eb="2">
      <t>デンキン</t>
    </rPh>
    <rPh sb="8" eb="10">
      <t>ザイ</t>
    </rPh>
    <phoneticPr fontId="2"/>
  </si>
  <si>
    <t>足関節</t>
    <rPh sb="0" eb="1">
      <t>ソク</t>
    </rPh>
    <rPh sb="1" eb="3">
      <t>カンセツ</t>
    </rPh>
    <phoneticPr fontId="2"/>
  </si>
  <si>
    <t>カーフレイズ（立位）</t>
    <rPh sb="7" eb="9">
      <t>リツイ</t>
    </rPh>
    <phoneticPr fontId="2"/>
  </si>
  <si>
    <t>アキレス腱（ヒラメ筋）</t>
    <rPh sb="4" eb="5">
      <t>ケン</t>
    </rPh>
    <rPh sb="9" eb="10">
      <t>キンカンジャ</t>
    </rPh>
    <phoneticPr fontId="2"/>
  </si>
  <si>
    <t>アキレス腱ストレッチ（腓腹筋　立位）</t>
    <rPh sb="4" eb="5">
      <t>ケン</t>
    </rPh>
    <rPh sb="11" eb="14">
      <t>ヒフクキン</t>
    </rPh>
    <rPh sb="15" eb="17">
      <t>リツイ</t>
    </rPh>
    <phoneticPr fontId="2"/>
  </si>
  <si>
    <t>手関節　</t>
    <rPh sb="0" eb="3">
      <t>シュカンセツ</t>
    </rPh>
    <phoneticPr fontId="2"/>
  </si>
  <si>
    <t>手首の基本的運動</t>
    <rPh sb="0" eb="1">
      <t>テ</t>
    </rPh>
    <rPh sb="1" eb="2">
      <t>クビ</t>
    </rPh>
    <rPh sb="3" eb="6">
      <t>キホンテキ</t>
    </rPh>
    <rPh sb="6" eb="8">
      <t>ウンドウ</t>
    </rPh>
    <phoneticPr fontId="2"/>
  </si>
  <si>
    <t>手根骨安定性運動</t>
    <rPh sb="0" eb="3">
      <t>シュコンコツ</t>
    </rPh>
    <rPh sb="3" eb="6">
      <t>アンテイセイ</t>
    </rPh>
    <rPh sb="6" eb="8">
      <t>ウンドウ</t>
    </rPh>
    <phoneticPr fontId="2"/>
  </si>
  <si>
    <t>手指開閉運動</t>
    <rPh sb="0" eb="1">
      <t>テ</t>
    </rPh>
    <rPh sb="1" eb="2">
      <t>ユビ</t>
    </rPh>
    <rPh sb="2" eb="4">
      <t>カイヘイ</t>
    </rPh>
    <rPh sb="4" eb="6">
      <t>ウンドウ</t>
    </rPh>
    <phoneticPr fontId="2"/>
  </si>
  <si>
    <t>Tendon　Gliding　Exercise</t>
    <phoneticPr fontId="2"/>
  </si>
  <si>
    <t>プランク（ジエンド）</t>
    <phoneticPr fontId="2"/>
  </si>
  <si>
    <t>棘上筋運動（座位、立位）</t>
    <rPh sb="0" eb="3">
      <t>キョクジョウキン</t>
    </rPh>
    <rPh sb="3" eb="5">
      <t>ウンドウ</t>
    </rPh>
    <rPh sb="6" eb="8">
      <t>ザイ</t>
    </rPh>
    <rPh sb="9" eb="11">
      <t>リツイ</t>
    </rPh>
    <phoneticPr fontId="2"/>
  </si>
  <si>
    <t>羽ばたき運動（座位）</t>
    <rPh sb="0" eb="1">
      <t>ハ</t>
    </rPh>
    <rPh sb="4" eb="6">
      <t>ウンドウ</t>
    </rPh>
    <rPh sb="7" eb="9">
      <t>ザイ</t>
    </rPh>
    <phoneticPr fontId="2"/>
  </si>
  <si>
    <t>足関節ボール</t>
    <rPh sb="0" eb="3">
      <t>ソクカンセツ</t>
    </rPh>
    <phoneticPr fontId="2"/>
  </si>
  <si>
    <t>リストカール</t>
    <phoneticPr fontId="2"/>
  </si>
  <si>
    <t>対立運動</t>
    <rPh sb="0" eb="2">
      <t>タイリツ</t>
    </rPh>
    <rPh sb="2" eb="4">
      <t>ウンドウ</t>
    </rPh>
    <phoneticPr fontId="2"/>
  </si>
  <si>
    <t>片足ドロップ</t>
    <rPh sb="0" eb="2">
      <t>カタアシ</t>
    </rPh>
    <phoneticPr fontId="2"/>
  </si>
  <si>
    <t>ステッピング</t>
    <phoneticPr fontId="2"/>
  </si>
  <si>
    <r>
      <t>下記のボックス[①種類][②メニュー][③回数][④注意点]から，メニューに反映させたい内容をご選択ください（</t>
    </r>
    <r>
      <rPr>
        <b/>
        <sz val="9"/>
        <color theme="1"/>
        <rFont val="メイリオ"/>
        <family val="3"/>
        <charset val="128"/>
      </rPr>
      <t>※セルへの直接入力は×</t>
    </r>
    <r>
      <rPr>
        <sz val="9"/>
        <color theme="1"/>
        <rFont val="メイリオ"/>
        <family val="3"/>
        <charset val="128"/>
      </rPr>
      <t>）．左の【自主トレーニングメニュー】のセルのみ直接入力可能です．内容の変更・追加は「種類・メニュー・画像」「回数・注意点」シートでおこなってください．</t>
    </r>
    <phoneticPr fontId="2"/>
  </si>
  <si>
    <t>ヒップウォーク</t>
    <phoneticPr fontId="2"/>
  </si>
  <si>
    <t>パテラセッティング</t>
    <phoneticPr fontId="2"/>
  </si>
  <si>
    <t>ハムストリングス</t>
    <phoneticPr fontId="2"/>
  </si>
  <si>
    <t>重心前後運動</t>
    <rPh sb="0" eb="2">
      <t>ジュウシン</t>
    </rPh>
    <rPh sb="2" eb="4">
      <t>ゼンゴ</t>
    </rPh>
    <rPh sb="4" eb="6">
      <t>ウンドウ</t>
    </rPh>
    <phoneticPr fontId="2"/>
  </si>
  <si>
    <t>上肢と体幹の分離運動</t>
    <rPh sb="0" eb="2">
      <t>ジョウシ</t>
    </rPh>
    <rPh sb="3" eb="5">
      <t>タイカン</t>
    </rPh>
    <rPh sb="6" eb="8">
      <t>ブンリ</t>
    </rPh>
    <rPh sb="8" eb="10">
      <t>ウンドウ</t>
    </rPh>
    <phoneticPr fontId="2"/>
  </si>
  <si>
    <t>骨盤ローリング</t>
    <rPh sb="0" eb="2">
      <t>コツバン</t>
    </rPh>
    <phoneticPr fontId="2"/>
  </si>
  <si>
    <t>股関節内外旋運動（仰臥位）</t>
    <rPh sb="0" eb="3">
      <t>コカンセツ</t>
    </rPh>
    <rPh sb="3" eb="6">
      <t>ナイガイセン</t>
    </rPh>
    <rPh sb="6" eb="8">
      <t>ウンドウ</t>
    </rPh>
    <rPh sb="9" eb="12">
      <t>ギョウガイ</t>
    </rPh>
    <phoneticPr fontId="2"/>
  </si>
  <si>
    <t>股関節開排運動</t>
    <rPh sb="0" eb="3">
      <t>コカンセツ</t>
    </rPh>
    <rPh sb="3" eb="4">
      <t>ヒラ</t>
    </rPh>
    <rPh sb="5" eb="7">
      <t>ウンドウ</t>
    </rPh>
    <phoneticPr fontId="2"/>
  </si>
  <si>
    <t>足関節底背屈運動</t>
    <rPh sb="0" eb="3">
      <t>ソクカンセツ</t>
    </rPh>
    <rPh sb="3" eb="6">
      <t>テイハイクツ</t>
    </rPh>
    <rPh sb="6" eb="8">
      <t>ウンドウ</t>
    </rPh>
    <phoneticPr fontId="2"/>
  </si>
  <si>
    <t>ビー玉つかみ運動</t>
    <rPh sb="2" eb="3">
      <t>ダマ</t>
    </rPh>
    <rPh sb="6" eb="8">
      <t>ウンドウ</t>
    </rPh>
    <phoneticPr fontId="2"/>
  </si>
  <si>
    <t>小銭裏返し運動</t>
    <rPh sb="0" eb="2">
      <t>コゼニ</t>
    </rPh>
    <rPh sb="2" eb="4">
      <t>ウラガエ</t>
    </rPh>
    <rPh sb="5" eb="7">
      <t>ウンドウ</t>
    </rPh>
    <phoneticPr fontId="2"/>
  </si>
  <si>
    <t>浅指屈筋運動</t>
    <rPh sb="0" eb="4">
      <t>センシクッキン</t>
    </rPh>
    <rPh sb="4" eb="6">
      <t>ウンドウ</t>
    </rPh>
    <phoneticPr fontId="2"/>
  </si>
  <si>
    <t>頚椎性脊髄症</t>
    <rPh sb="0" eb="2">
      <t>ケイツイ</t>
    </rPh>
    <rPh sb="2" eb="3">
      <t>セイ</t>
    </rPh>
    <rPh sb="3" eb="5">
      <t>セキズイ</t>
    </rPh>
    <rPh sb="5" eb="6">
      <t>ショウ</t>
    </rPh>
    <phoneticPr fontId="2"/>
  </si>
  <si>
    <t>腓骨筋運動</t>
    <rPh sb="0" eb="3">
      <t>ヒコツキン</t>
    </rPh>
    <rPh sb="3" eb="5">
      <t>ウンドウ</t>
    </rPh>
    <phoneticPr fontId="2"/>
  </si>
  <si>
    <t>ウィンドラステスト</t>
    <phoneticPr fontId="2"/>
  </si>
  <si>
    <t>後脛骨筋運動</t>
    <rPh sb="0" eb="4">
      <t>コウケイコツキン</t>
    </rPh>
    <rPh sb="4" eb="6">
      <t>ウンドウ</t>
    </rPh>
    <phoneticPr fontId="2"/>
  </si>
  <si>
    <t>仰臥位の姿勢修正</t>
    <rPh sb="0" eb="3">
      <t xml:space="preserve">ギョウガイニ </t>
    </rPh>
    <rPh sb="4" eb="6">
      <t xml:space="preserve">シセイ </t>
    </rPh>
    <rPh sb="6" eb="8">
      <t xml:space="preserve">シュウセイ </t>
    </rPh>
    <phoneticPr fontId="2"/>
  </si>
  <si>
    <t>ウィングエクササイズ</t>
    <phoneticPr fontId="2"/>
  </si>
  <si>
    <t>胸椎屈曲運動</t>
    <rPh sb="0" eb="2">
      <t xml:space="preserve">キョウツイ </t>
    </rPh>
    <rPh sb="2" eb="4">
      <t xml:space="preserve">クッキョク </t>
    </rPh>
    <rPh sb="4" eb="6">
      <t xml:space="preserve">ウンドウ </t>
    </rPh>
    <phoneticPr fontId="2"/>
  </si>
  <si>
    <t>チンイン</t>
    <phoneticPr fontId="2"/>
  </si>
  <si>
    <t>理想の立ち姿勢</t>
    <rPh sb="0" eb="2">
      <t xml:space="preserve">リソウ </t>
    </rPh>
    <rPh sb="3" eb="4">
      <t xml:space="preserve">タチシセイ </t>
    </rPh>
    <phoneticPr fontId="2"/>
  </si>
  <si>
    <t>ストレッチボールエクササイズ２</t>
    <phoneticPr fontId="2"/>
  </si>
  <si>
    <t>体幹運動</t>
    <rPh sb="0" eb="2">
      <t xml:space="preserve">タイカン </t>
    </rPh>
    <rPh sb="2" eb="4">
      <t xml:space="preserve">ウンドウ </t>
    </rPh>
    <phoneticPr fontId="2"/>
  </si>
  <si>
    <t>股関節内旋筋ストレッチ（仰臥位）</t>
    <rPh sb="0" eb="3">
      <t>コカンセツ</t>
    </rPh>
    <rPh sb="3" eb="5">
      <t>ナイセン</t>
    </rPh>
    <rPh sb="5" eb="6">
      <t>キン</t>
    </rPh>
    <rPh sb="12" eb="15">
      <t>ギョウガイ</t>
    </rPh>
    <phoneticPr fontId="2"/>
  </si>
  <si>
    <t>プレスパインストレッチ</t>
    <phoneticPr fontId="2"/>
  </si>
  <si>
    <t>腹式呼吸</t>
    <rPh sb="0" eb="2">
      <t xml:space="preserve">フクシキ </t>
    </rPh>
    <rPh sb="2" eb="4">
      <t xml:space="preserve">コキュウ </t>
    </rPh>
    <phoneticPr fontId="2"/>
  </si>
  <si>
    <t>胸式呼吸</t>
    <rPh sb="0" eb="4">
      <t xml:space="preserve">キョウシキコキュウ </t>
    </rPh>
    <phoneticPr fontId="2"/>
  </si>
  <si>
    <t>ヒップローテーション</t>
    <phoneticPr fontId="2"/>
  </si>
  <si>
    <t>胸式呼吸</t>
    <rPh sb="0" eb="1">
      <t>ムネ</t>
    </rPh>
    <rPh sb="1" eb="2">
      <t>シキ</t>
    </rPh>
    <rPh sb="2" eb="4">
      <t>コキュウ</t>
    </rPh>
    <phoneticPr fontId="2"/>
  </si>
  <si>
    <t>マーメイドポーズ</t>
    <phoneticPr fontId="2"/>
  </si>
  <si>
    <t>サイdストレッチ</t>
    <phoneticPr fontId="2"/>
  </si>
  <si>
    <t>ハムストリングスストレッチ</t>
    <phoneticPr fontId="2"/>
  </si>
  <si>
    <t>シュラッグ</t>
    <phoneticPr fontId="2"/>
  </si>
  <si>
    <t>ロールバック</t>
    <phoneticPr fontId="2"/>
  </si>
  <si>
    <t>ニーアップ</t>
    <phoneticPr fontId="2"/>
  </si>
  <si>
    <t>タップ運動</t>
    <rPh sb="3" eb="5">
      <t>ウンドウ</t>
    </rPh>
    <phoneticPr fontId="2"/>
  </si>
  <si>
    <t>カーフレイズ＆つま先縦</t>
    <rPh sb="9" eb="10">
      <t>サキ</t>
    </rPh>
    <rPh sb="10" eb="11">
      <t>タテ</t>
    </rPh>
    <phoneticPr fontId="2"/>
  </si>
  <si>
    <t>ロールバック</t>
    <phoneticPr fontId="2"/>
  </si>
  <si>
    <t>スパインストレッチ</t>
    <phoneticPr fontId="2"/>
  </si>
  <si>
    <t>ロールバックウォーク</t>
    <phoneticPr fontId="2"/>
  </si>
  <si>
    <t>キッキング</t>
    <phoneticPr fontId="2"/>
  </si>
  <si>
    <t>バウンド運動</t>
    <rPh sb="4" eb="6">
      <t>ウンドウ</t>
    </rPh>
    <phoneticPr fontId="2"/>
  </si>
  <si>
    <t>トゥーサイド運動</t>
    <rPh sb="6" eb="8">
      <t>ウンドウ</t>
    </rPh>
    <phoneticPr fontId="2"/>
  </si>
  <si>
    <t>ヒップロック</t>
    <phoneticPr fontId="2"/>
  </si>
  <si>
    <t>腹式呼吸</t>
    <rPh sb="0" eb="2">
      <t>フクシキ</t>
    </rPh>
    <rPh sb="2" eb="4">
      <t>コキュウ</t>
    </rPh>
    <phoneticPr fontId="2"/>
  </si>
  <si>
    <t>胸椎棒運動</t>
    <rPh sb="0" eb="2">
      <t xml:space="preserve">キョウツイ </t>
    </rPh>
    <rPh sb="2" eb="3">
      <t xml:space="preserve">ボウ </t>
    </rPh>
    <rPh sb="3" eb="5">
      <t xml:space="preserve">ウンドウ </t>
    </rPh>
    <phoneticPr fontId="2"/>
  </si>
  <si>
    <t>回数リスト</t>
    <rPh sb="0" eb="2">
      <t>カイスウ</t>
    </rPh>
    <phoneticPr fontId="1"/>
  </si>
  <si>
    <t>注意点リスト</t>
    <rPh sb="0" eb="3">
      <t>チュウイテン</t>
    </rPh>
    <phoneticPr fontId="1"/>
  </si>
  <si>
    <t>足趾じゃんけん</t>
    <rPh sb="0" eb="2">
      <t>ソクシ</t>
    </rPh>
    <phoneticPr fontId="2"/>
  </si>
  <si>
    <t>タオルギャザー</t>
    <phoneticPr fontId="2"/>
  </si>
  <si>
    <t>重心側方運動</t>
    <rPh sb="0" eb="2">
      <t>ジュウシン</t>
    </rPh>
    <rPh sb="2" eb="4">
      <t>ソクホウ</t>
    </rPh>
    <rPh sb="4" eb="6">
      <t>ウンドウ</t>
    </rPh>
    <phoneticPr fontId="2"/>
  </si>
  <si>
    <t>ロックバック</t>
    <phoneticPr fontId="2"/>
  </si>
  <si>
    <t>股関節内転筋運動</t>
    <rPh sb="0" eb="3">
      <t>コカンセツ</t>
    </rPh>
    <rPh sb="3" eb="6">
      <t>ナイテンキン</t>
    </rPh>
    <rPh sb="6" eb="8">
      <t>ウンドウ</t>
    </rPh>
    <phoneticPr fontId="2"/>
  </si>
  <si>
    <t>ハムストリングス臥位</t>
    <rPh sb="8" eb="10">
      <t>ガイ</t>
    </rPh>
    <phoneticPr fontId="2"/>
  </si>
  <si>
    <t>腸骨筋賦活運動（チューブ）</t>
    <rPh sb="0" eb="3">
      <t>チョウコツキン</t>
    </rPh>
    <rPh sb="3" eb="5">
      <t>フカツ</t>
    </rPh>
    <rPh sb="5" eb="7">
      <t>ウンドウ</t>
    </rPh>
    <phoneticPr fontId="2"/>
  </si>
  <si>
    <t>ジャックナイフ別法</t>
    <rPh sb="7" eb="8">
      <t>ベツ</t>
    </rPh>
    <rPh sb="8" eb="9">
      <t>ホウ</t>
    </rPh>
    <phoneticPr fontId="2"/>
  </si>
  <si>
    <t>骨盤後傾運動</t>
    <rPh sb="0" eb="2">
      <t>コツバン</t>
    </rPh>
    <rPh sb="2" eb="4">
      <t>コウケイ</t>
    </rPh>
    <rPh sb="4" eb="6">
      <t>ウンドウ</t>
    </rPh>
    <phoneticPr fontId="2"/>
  </si>
  <si>
    <t xml:space="preserve"> </t>
    <phoneticPr fontId="2"/>
  </si>
  <si>
    <t>to spread out exercise</t>
    <phoneticPr fontId="2"/>
  </si>
  <si>
    <t>胸椎伸展運動</t>
    <rPh sb="0" eb="2">
      <t xml:space="preserve">キョウツイ </t>
    </rPh>
    <rPh sb="2" eb="4">
      <t>シンテン</t>
    </rPh>
    <rPh sb="4" eb="6">
      <t>ウンドウ</t>
    </rPh>
    <phoneticPr fontId="2"/>
  </si>
  <si>
    <t>クワドセッティング</t>
    <phoneticPr fontId="2"/>
  </si>
  <si>
    <t>眼球運動</t>
    <rPh sb="0" eb="2">
      <t>ガンキュウ</t>
    </rPh>
    <rPh sb="2" eb="4">
      <t>ウンドウ</t>
    </rPh>
    <phoneticPr fontId="2"/>
  </si>
  <si>
    <t>体幹回旋運動</t>
    <rPh sb="0" eb="2">
      <t>タイカン</t>
    </rPh>
    <rPh sb="2" eb="4">
      <t>カイセン</t>
    </rPh>
    <rPh sb="4" eb="6">
      <t>ウンドウ</t>
    </rPh>
    <phoneticPr fontId="2"/>
  </si>
  <si>
    <t>骨盤前後傾運動　座位</t>
    <rPh sb="0" eb="2">
      <t>コツバン</t>
    </rPh>
    <rPh sb="2" eb="4">
      <t>ゼンゴ</t>
    </rPh>
    <rPh sb="4" eb="5">
      <t>ナダレ</t>
    </rPh>
    <rPh sb="5" eb="7">
      <t>ウンドウ</t>
    </rPh>
    <rPh sb="8" eb="10">
      <t>ザイ</t>
    </rPh>
    <phoneticPr fontId="2"/>
  </si>
  <si>
    <t>肩関節上方回旋修正運動</t>
    <rPh sb="0" eb="3">
      <t>カタカンセツ</t>
    </rPh>
    <rPh sb="3" eb="5">
      <t>ジョウホウ</t>
    </rPh>
    <rPh sb="5" eb="7">
      <t>カイセン</t>
    </rPh>
    <rPh sb="7" eb="9">
      <t>シュウセイ</t>
    </rPh>
    <rPh sb="9" eb="11">
      <t>ウンドウ</t>
    </rPh>
    <phoneticPr fontId="2"/>
  </si>
  <si>
    <t>殿筋ストレッチ　座位</t>
    <rPh sb="0" eb="2">
      <t>デンキン</t>
    </rPh>
    <rPh sb="8" eb="10">
      <t>ザイ</t>
    </rPh>
    <phoneticPr fontId="2"/>
  </si>
  <si>
    <t>筋膜リリース</t>
    <rPh sb="0" eb="2">
      <t>キンマク</t>
    </rPh>
    <phoneticPr fontId="2"/>
  </si>
  <si>
    <t>シュラッグ運動</t>
    <rPh sb="5" eb="7">
      <t>ウンドウ</t>
    </rPh>
    <phoneticPr fontId="2"/>
  </si>
  <si>
    <t>トランクローテーション</t>
    <phoneticPr fontId="2"/>
  </si>
  <si>
    <t>僧帽筋下部</t>
    <rPh sb="0" eb="3">
      <t>ソウボウキン</t>
    </rPh>
    <rPh sb="3" eb="5">
      <t>カブ</t>
    </rPh>
    <phoneticPr fontId="2"/>
  </si>
  <si>
    <t>頸部屈曲等尺性運動</t>
    <rPh sb="0" eb="2">
      <t>ケイブ</t>
    </rPh>
    <rPh sb="2" eb="4">
      <t>クッキョク</t>
    </rPh>
    <rPh sb="4" eb="7">
      <t>トウシャクセイ</t>
    </rPh>
    <rPh sb="7" eb="9">
      <t>ウンドウ</t>
    </rPh>
    <phoneticPr fontId="2"/>
  </si>
  <si>
    <t>頸部伸展等尺性運動</t>
    <rPh sb="0" eb="2">
      <t>ケイブ</t>
    </rPh>
    <rPh sb="2" eb="4">
      <t>シンテン</t>
    </rPh>
    <rPh sb="4" eb="7">
      <t>トウシャクセイ</t>
    </rPh>
    <rPh sb="7" eb="9">
      <t>ウンドウ</t>
    </rPh>
    <phoneticPr fontId="2"/>
  </si>
  <si>
    <t>前腕のストレッチ</t>
    <rPh sb="0" eb="2">
      <t>ゼンワン</t>
    </rPh>
    <phoneticPr fontId="2"/>
  </si>
  <si>
    <t>体側のストレッチ</t>
    <rPh sb="0" eb="2">
      <t>タイソク</t>
    </rPh>
    <phoneticPr fontId="2"/>
  </si>
  <si>
    <t>殿部ストレッチ（椅子）</t>
    <rPh sb="0" eb="2">
      <t>デンブ</t>
    </rPh>
    <rPh sb="8" eb="10">
      <t>イス</t>
    </rPh>
    <phoneticPr fontId="2"/>
  </si>
  <si>
    <t>殿部ストレッチ（床座位）</t>
    <rPh sb="0" eb="2">
      <t>デンブ</t>
    </rPh>
    <rPh sb="8" eb="9">
      <t>ユカ</t>
    </rPh>
    <rPh sb="9" eb="11">
      <t>ザイ</t>
    </rPh>
    <phoneticPr fontId="2"/>
  </si>
  <si>
    <t>棘下筋の運動</t>
    <rPh sb="0" eb="2">
      <t>キョクカ</t>
    </rPh>
    <rPh sb="2" eb="3">
      <t>キン</t>
    </rPh>
    <rPh sb="4" eb="6">
      <t>ウンドウ</t>
    </rPh>
    <phoneticPr fontId="2"/>
  </si>
  <si>
    <t>腕立て伏せ</t>
    <rPh sb="0" eb="2">
      <t>ウデタ</t>
    </rPh>
    <rPh sb="3" eb="4">
      <t>フ</t>
    </rPh>
    <phoneticPr fontId="2"/>
  </si>
  <si>
    <t>肩甲骨体操</t>
    <rPh sb="0" eb="3">
      <t>ケンコウコツ</t>
    </rPh>
    <rPh sb="3" eb="5">
      <t>タイソウ</t>
    </rPh>
    <phoneticPr fontId="2"/>
  </si>
  <si>
    <t>胸鎖乳突筋ストレッチ</t>
    <rPh sb="0" eb="5">
      <t>キョウサニュウトツキン</t>
    </rPh>
    <phoneticPr fontId="2"/>
  </si>
  <si>
    <t>変形性膝関節症</t>
    <rPh sb="0" eb="3">
      <t>ヘンケイセイ</t>
    </rPh>
    <rPh sb="3" eb="6">
      <t>ヒザカンセツ</t>
    </rPh>
    <rPh sb="6" eb="7">
      <t>ショウ</t>
    </rPh>
    <phoneticPr fontId="2"/>
  </si>
  <si>
    <t>変形性股関節症</t>
    <rPh sb="0" eb="3">
      <t>ヘンケイセイ</t>
    </rPh>
    <rPh sb="3" eb="6">
      <t>コカンセツ</t>
    </rPh>
    <rPh sb="6" eb="7">
      <t>ショウ</t>
    </rPh>
    <phoneticPr fontId="2"/>
  </si>
  <si>
    <t>肩関節周囲炎</t>
    <rPh sb="0" eb="3">
      <t>カタカンセツ</t>
    </rPh>
    <rPh sb="3" eb="6">
      <t>シュウイエン</t>
    </rPh>
    <phoneticPr fontId="2"/>
  </si>
  <si>
    <t>椎間板ヘルニア</t>
    <rPh sb="0" eb="3">
      <t>ツイカンバン</t>
    </rPh>
    <phoneticPr fontId="2"/>
  </si>
  <si>
    <t>腰椎分離症</t>
    <rPh sb="0" eb="2">
      <t>ヨウツイ</t>
    </rPh>
    <rPh sb="2" eb="5">
      <t>ブンリショウ</t>
    </rPh>
    <phoneticPr fontId="2"/>
  </si>
  <si>
    <t>変形性腰椎症</t>
    <rPh sb="0" eb="3">
      <t>ヘンケイセイ</t>
    </rPh>
    <rPh sb="3" eb="6">
      <t>ヨウツイショウ</t>
    </rPh>
    <phoneticPr fontId="2"/>
  </si>
  <si>
    <t>橈骨遠位端骨折</t>
    <rPh sb="0" eb="5">
      <t>トウコツエンイタン</t>
    </rPh>
    <rPh sb="5" eb="7">
      <t>コッセツ</t>
    </rPh>
    <phoneticPr fontId="2"/>
  </si>
  <si>
    <t>上腕骨骨頭骨折</t>
    <rPh sb="0" eb="5">
      <t>ジョウワンコツコットウ</t>
    </rPh>
    <rPh sb="5" eb="7">
      <t>コッセツ</t>
    </rPh>
    <phoneticPr fontId="2"/>
  </si>
  <si>
    <t>パテラセッティング</t>
    <phoneticPr fontId="2"/>
  </si>
  <si>
    <t>クワドセッティング</t>
    <phoneticPr fontId="2"/>
  </si>
  <si>
    <t>ハムストリングストレッチ</t>
    <phoneticPr fontId="2"/>
  </si>
  <si>
    <t>殿筋ストレッチ</t>
    <rPh sb="0" eb="2">
      <t>デンキン</t>
    </rPh>
    <phoneticPr fontId="2"/>
  </si>
  <si>
    <t>シンボックスストレッチ</t>
    <phoneticPr fontId="2"/>
  </si>
  <si>
    <t>股関節内外旋ストレッチ</t>
    <rPh sb="0" eb="3">
      <t>コカンセツ</t>
    </rPh>
    <rPh sb="3" eb="6">
      <t>ナイガイセン</t>
    </rPh>
    <phoneticPr fontId="2"/>
  </si>
  <si>
    <t>O脚予防ケア</t>
    <rPh sb="1" eb="2">
      <t>キャク</t>
    </rPh>
    <rPh sb="2" eb="4">
      <t>ヨボウ</t>
    </rPh>
    <phoneticPr fontId="2"/>
  </si>
  <si>
    <t>股関節内転筋運動</t>
    <rPh sb="0" eb="3">
      <t>コカンセツ</t>
    </rPh>
    <rPh sb="3" eb="5">
      <t>ナイテン</t>
    </rPh>
    <rPh sb="5" eb="6">
      <t>キン</t>
    </rPh>
    <rPh sb="6" eb="8">
      <t>ウンドウ</t>
    </rPh>
    <phoneticPr fontId="2"/>
  </si>
  <si>
    <t>ペルビックリフト</t>
    <phoneticPr fontId="2"/>
  </si>
  <si>
    <t>アキレス腱ストレッチ</t>
    <rPh sb="4" eb="5">
      <t>ケン</t>
    </rPh>
    <phoneticPr fontId="2"/>
  </si>
  <si>
    <t>足関節底背屈運動</t>
    <rPh sb="0" eb="3">
      <t>ソクカンセツ</t>
    </rPh>
    <rPh sb="3" eb="6">
      <t>テイハイクツ</t>
    </rPh>
    <rPh sb="6" eb="8">
      <t>ウンドウ</t>
    </rPh>
    <phoneticPr fontId="2"/>
  </si>
  <si>
    <t>クラムシェル</t>
    <phoneticPr fontId="2"/>
  </si>
  <si>
    <t>股関節内旋運動</t>
    <rPh sb="0" eb="3">
      <t>コカンセツ</t>
    </rPh>
    <rPh sb="3" eb="5">
      <t>ナイセン</t>
    </rPh>
    <rPh sb="5" eb="7">
      <t>ウンドウ</t>
    </rPh>
    <phoneticPr fontId="2"/>
  </si>
  <si>
    <t>股関節内転筋ストレッチ</t>
    <rPh sb="0" eb="3">
      <t>コカンセツ</t>
    </rPh>
    <rPh sb="3" eb="6">
      <t>ナイテンキン</t>
    </rPh>
    <phoneticPr fontId="2"/>
  </si>
  <si>
    <t>腸腰筋ストレッチ</t>
    <rPh sb="0" eb="3">
      <t>チョウヨウキン</t>
    </rPh>
    <phoneticPr fontId="2"/>
  </si>
  <si>
    <t>太もも前のストレッチ</t>
    <rPh sb="0" eb="1">
      <t>フト</t>
    </rPh>
    <rPh sb="3" eb="4">
      <t>マエ</t>
    </rPh>
    <phoneticPr fontId="2"/>
  </si>
  <si>
    <t>殿筋ストレッチ</t>
    <rPh sb="0" eb="2">
      <t>デンキン</t>
    </rPh>
    <phoneticPr fontId="2"/>
  </si>
  <si>
    <t>殿筋ストレッチ臥位</t>
    <rPh sb="0" eb="2">
      <t>デンキン</t>
    </rPh>
    <rPh sb="7" eb="9">
      <t>ガイ</t>
    </rPh>
    <phoneticPr fontId="2"/>
  </si>
  <si>
    <t>バックブリッジ</t>
    <phoneticPr fontId="2"/>
  </si>
  <si>
    <t>股関節内転筋運動</t>
    <rPh sb="0" eb="3">
      <t>コカンセツ</t>
    </rPh>
    <rPh sb="3" eb="6">
      <t>ナイテンキン</t>
    </rPh>
    <rPh sb="6" eb="8">
      <t>ウンドウ</t>
    </rPh>
    <phoneticPr fontId="2"/>
  </si>
  <si>
    <t>骨盤前後傾運動</t>
    <rPh sb="0" eb="2">
      <t>コツバン</t>
    </rPh>
    <rPh sb="2" eb="4">
      <t>ゼンゴ</t>
    </rPh>
    <rPh sb="4" eb="5">
      <t>ナダレ</t>
    </rPh>
    <rPh sb="5" eb="7">
      <t>ウンドウ</t>
    </rPh>
    <phoneticPr fontId="2"/>
  </si>
  <si>
    <t>中殿筋トレーニング</t>
    <rPh sb="0" eb="3">
      <t>チュウデンキン</t>
    </rPh>
    <phoneticPr fontId="2"/>
  </si>
  <si>
    <t>足関節底背屈運動</t>
    <rPh sb="0" eb="3">
      <t>ソクカンセツ</t>
    </rPh>
    <rPh sb="3" eb="6">
      <t>テイハイクツ</t>
    </rPh>
    <rPh sb="6" eb="8">
      <t>ウンドウ</t>
    </rPh>
    <phoneticPr fontId="2"/>
  </si>
  <si>
    <t>だるま運動</t>
    <rPh sb="3" eb="5">
      <t>ウンドウ</t>
    </rPh>
    <phoneticPr fontId="2"/>
  </si>
  <si>
    <t>腹式呼吸</t>
    <rPh sb="0" eb="2">
      <t>フクシキ</t>
    </rPh>
    <rPh sb="2" eb="4">
      <t>コキュウ</t>
    </rPh>
    <phoneticPr fontId="2"/>
  </si>
  <si>
    <t>キャット＆ドッグ</t>
    <phoneticPr fontId="2"/>
  </si>
  <si>
    <t>パピーポジション</t>
    <phoneticPr fontId="2"/>
  </si>
  <si>
    <t>体幹側屈運動</t>
    <rPh sb="0" eb="2">
      <t>タイカン</t>
    </rPh>
    <rPh sb="2" eb="4">
      <t>ソックツ</t>
    </rPh>
    <rPh sb="4" eb="6">
      <t>ウンドウ</t>
    </rPh>
    <phoneticPr fontId="2"/>
  </si>
  <si>
    <t>クラムシェル</t>
    <phoneticPr fontId="2"/>
  </si>
  <si>
    <t>股関節内旋運動</t>
    <rPh sb="0" eb="3">
      <t>コカンセツ</t>
    </rPh>
    <rPh sb="3" eb="5">
      <t>ナイセン</t>
    </rPh>
    <rPh sb="5" eb="7">
      <t>ウンドウ</t>
    </rPh>
    <phoneticPr fontId="2"/>
  </si>
  <si>
    <t>股関節内外旋運動</t>
    <rPh sb="0" eb="3">
      <t>コカンセツ</t>
    </rPh>
    <rPh sb="3" eb="6">
      <t>ナイガイセン</t>
    </rPh>
    <rPh sb="6" eb="8">
      <t>ウンドウ</t>
    </rPh>
    <phoneticPr fontId="2"/>
  </si>
  <si>
    <t>殿部ストレッチ座位</t>
    <rPh sb="0" eb="2">
      <t>デンブ</t>
    </rPh>
    <rPh sb="7" eb="9">
      <t>ザイ</t>
    </rPh>
    <phoneticPr fontId="2"/>
  </si>
  <si>
    <t>脊柱管狭窄症</t>
    <rPh sb="0" eb="3">
      <t>セキチュウカン</t>
    </rPh>
    <rPh sb="3" eb="6">
      <t>キョウサクショウ</t>
    </rPh>
    <phoneticPr fontId="2"/>
  </si>
  <si>
    <t>前腕のストレッチ</t>
    <rPh sb="0" eb="2">
      <t>ゼンワン</t>
    </rPh>
    <phoneticPr fontId="2"/>
  </si>
  <si>
    <t>胸式呼吸</t>
    <rPh sb="0" eb="2">
      <t>キョウシキ</t>
    </rPh>
    <rPh sb="2" eb="4">
      <t>コキュウ</t>
    </rPh>
    <phoneticPr fontId="2"/>
  </si>
  <si>
    <t>胸椎伸展運動</t>
    <rPh sb="0" eb="2">
      <t>キョウツイ</t>
    </rPh>
    <rPh sb="2" eb="4">
      <t>シンテン</t>
    </rPh>
    <rPh sb="4" eb="6">
      <t>ウンドウ</t>
    </rPh>
    <phoneticPr fontId="2"/>
  </si>
  <si>
    <t>チン・イン運動</t>
    <rPh sb="5" eb="7">
      <t>ウンドウ</t>
    </rPh>
    <phoneticPr fontId="2"/>
  </si>
  <si>
    <t>シュラッグ運動</t>
    <rPh sb="5" eb="7">
      <t>ウンドウ</t>
    </rPh>
    <phoneticPr fontId="2"/>
  </si>
  <si>
    <t>棘上筋運動</t>
    <rPh sb="0" eb="3">
      <t>キョクジョウキン</t>
    </rPh>
    <rPh sb="3" eb="5">
      <t>ウンドウ</t>
    </rPh>
    <phoneticPr fontId="2"/>
  </si>
  <si>
    <t>棘下筋の運動</t>
    <rPh sb="0" eb="3">
      <t>キョクカキン</t>
    </rPh>
    <rPh sb="4" eb="6">
      <t>ウンドウ</t>
    </rPh>
    <phoneticPr fontId="2"/>
  </si>
  <si>
    <t>大胸筋ストレッチ</t>
    <rPh sb="0" eb="3">
      <t>ダイキョウキン</t>
    </rPh>
    <phoneticPr fontId="2"/>
  </si>
  <si>
    <t>脊椎伸展運動</t>
    <rPh sb="0" eb="2">
      <t>セキツイ</t>
    </rPh>
    <rPh sb="2" eb="4">
      <t>シンテン</t>
    </rPh>
    <rPh sb="4" eb="6">
      <t>ウンドウ</t>
    </rPh>
    <phoneticPr fontId="2"/>
  </si>
  <si>
    <t>骨盤前後径運動</t>
    <rPh sb="0" eb="2">
      <t>コツバン</t>
    </rPh>
    <rPh sb="2" eb="5">
      <t>ゼンゴケイ</t>
    </rPh>
    <rPh sb="5" eb="7">
      <t>ウンドウ</t>
    </rPh>
    <phoneticPr fontId="2"/>
  </si>
  <si>
    <t>ハムストリングスストレッチ</t>
    <phoneticPr fontId="2"/>
  </si>
  <si>
    <t>ジャックナイフストレッチ</t>
    <phoneticPr fontId="2"/>
  </si>
  <si>
    <t>ジャックナイフストレッチ別報</t>
    <rPh sb="12" eb="14">
      <t>ベッポウ</t>
    </rPh>
    <phoneticPr fontId="2"/>
  </si>
  <si>
    <t>足関節背屈運動</t>
    <rPh sb="0" eb="3">
      <t>ソクカンセツ</t>
    </rPh>
    <rPh sb="3" eb="5">
      <t>ハイクツ</t>
    </rPh>
    <rPh sb="5" eb="7">
      <t>ウンドウ</t>
    </rPh>
    <phoneticPr fontId="2"/>
  </si>
  <si>
    <t>ペルビックリフト</t>
    <phoneticPr fontId="2"/>
  </si>
  <si>
    <t>腸腰筋ストレッチ</t>
    <rPh sb="0" eb="3">
      <t>チョウヨウキン</t>
    </rPh>
    <phoneticPr fontId="2"/>
  </si>
  <si>
    <t>殿筋ストレッチ</t>
    <rPh sb="0" eb="2">
      <t>デンキン</t>
    </rPh>
    <phoneticPr fontId="2"/>
  </si>
  <si>
    <t>脊椎運動</t>
    <rPh sb="0" eb="2">
      <t>セキツイ</t>
    </rPh>
    <rPh sb="2" eb="4">
      <t>ウンドウ</t>
    </rPh>
    <phoneticPr fontId="2"/>
  </si>
  <si>
    <t>バックブリッジ</t>
    <phoneticPr fontId="2"/>
  </si>
  <si>
    <t>ペルビックティルト</t>
    <phoneticPr fontId="2"/>
  </si>
  <si>
    <t>骨盤前後傾斜</t>
    <rPh sb="0" eb="2">
      <t>コツバン</t>
    </rPh>
    <rPh sb="2" eb="4">
      <t>ゼンゴ</t>
    </rPh>
    <rPh sb="4" eb="6">
      <t>ケイシャ</t>
    </rPh>
    <phoneticPr fontId="2"/>
  </si>
  <si>
    <t>プランク</t>
    <phoneticPr fontId="2"/>
  </si>
  <si>
    <t>腹式呼吸</t>
    <rPh sb="0" eb="2">
      <t>フクシキ</t>
    </rPh>
    <rPh sb="2" eb="4">
      <t>コキュウ</t>
    </rPh>
    <phoneticPr fontId="2"/>
  </si>
  <si>
    <t>体幹のストレッチ</t>
    <rPh sb="0" eb="2">
      <t>タイカン</t>
    </rPh>
    <phoneticPr fontId="2"/>
  </si>
  <si>
    <t>体幹の側屈</t>
    <rPh sb="0" eb="2">
      <t>タイカン</t>
    </rPh>
    <rPh sb="3" eb="5">
      <t>ソックツ</t>
    </rPh>
    <phoneticPr fontId="2"/>
  </si>
  <si>
    <t>体幹の回旋運動</t>
    <rPh sb="0" eb="2">
      <t>タイカン</t>
    </rPh>
    <rPh sb="3" eb="5">
      <t>カイセン</t>
    </rPh>
    <rPh sb="5" eb="7">
      <t>ウンドウ</t>
    </rPh>
    <phoneticPr fontId="2"/>
  </si>
  <si>
    <t>股関節内転筋ストレッチ</t>
    <rPh sb="0" eb="3">
      <t>コカンセツ</t>
    </rPh>
    <rPh sb="3" eb="6">
      <t>ナイテンキン</t>
    </rPh>
    <phoneticPr fontId="2"/>
  </si>
  <si>
    <t>ハムストリングスストレッチ</t>
    <phoneticPr fontId="2"/>
  </si>
  <si>
    <t>キャット＆ドッグ</t>
    <phoneticPr fontId="2"/>
  </si>
  <si>
    <t>骨盤の前後傾運動</t>
    <rPh sb="0" eb="2">
      <t>コツバン</t>
    </rPh>
    <rPh sb="3" eb="5">
      <t>ゼンゴ</t>
    </rPh>
    <rPh sb="5" eb="6">
      <t>ナダレ</t>
    </rPh>
    <rPh sb="6" eb="8">
      <t>ウンドウ</t>
    </rPh>
    <phoneticPr fontId="2"/>
  </si>
  <si>
    <t>体幹強化運動</t>
    <rPh sb="0" eb="2">
      <t>タイカン</t>
    </rPh>
    <rPh sb="2" eb="4">
      <t>キョウカ</t>
    </rPh>
    <rPh sb="4" eb="6">
      <t>ウンドウ</t>
    </rPh>
    <phoneticPr fontId="2"/>
  </si>
  <si>
    <t>重心前後運動</t>
    <rPh sb="0" eb="2">
      <t>ジュウシン</t>
    </rPh>
    <rPh sb="2" eb="4">
      <t>ゼンゴ</t>
    </rPh>
    <rPh sb="4" eb="6">
      <t>ウンドウ</t>
    </rPh>
    <phoneticPr fontId="2"/>
  </si>
  <si>
    <t>股関節内外旋運動</t>
    <rPh sb="0" eb="3">
      <t>コカンセツ</t>
    </rPh>
    <rPh sb="3" eb="6">
      <t>ナイガイセン</t>
    </rPh>
    <rPh sb="6" eb="8">
      <t>ウンドウ</t>
    </rPh>
    <phoneticPr fontId="2"/>
  </si>
  <si>
    <t>股関節前後傾運動</t>
    <rPh sb="0" eb="3">
      <t>コカンセツ</t>
    </rPh>
    <rPh sb="3" eb="5">
      <t>ゼンゴ</t>
    </rPh>
    <rPh sb="5" eb="6">
      <t>ナダレ</t>
    </rPh>
    <rPh sb="6" eb="8">
      <t>ウンドウ</t>
    </rPh>
    <phoneticPr fontId="2"/>
  </si>
  <si>
    <t>ペルビックティルト</t>
    <phoneticPr fontId="2"/>
  </si>
  <si>
    <t>カーフレイズ</t>
    <phoneticPr fontId="2"/>
  </si>
  <si>
    <t>体幹ストレッチ　臥位</t>
    <rPh sb="0" eb="2">
      <t>タイカン</t>
    </rPh>
    <rPh sb="8" eb="10">
      <t>ガイ</t>
    </rPh>
    <phoneticPr fontId="2"/>
  </si>
  <si>
    <t>殿部ストレッチ</t>
    <rPh sb="0" eb="2">
      <t>デンブ</t>
    </rPh>
    <phoneticPr fontId="2"/>
  </si>
  <si>
    <t>前腕のストレッチ</t>
    <rPh sb="0" eb="2">
      <t>ゼンワン</t>
    </rPh>
    <phoneticPr fontId="2"/>
  </si>
  <si>
    <t>手首の基本的な運動</t>
    <rPh sb="0" eb="2">
      <t>テクビ</t>
    </rPh>
    <rPh sb="3" eb="6">
      <t>キホンテキ</t>
    </rPh>
    <rPh sb="7" eb="9">
      <t>ウンドウ</t>
    </rPh>
    <phoneticPr fontId="2"/>
  </si>
  <si>
    <t>tendon gliding exercise</t>
    <phoneticPr fontId="2"/>
  </si>
  <si>
    <t>椎間板症</t>
    <rPh sb="0" eb="3">
      <t>ツイカンバン</t>
    </rPh>
    <rPh sb="3" eb="4">
      <t>ショウ</t>
    </rPh>
    <phoneticPr fontId="2"/>
  </si>
  <si>
    <t>肩関節インピンジメント</t>
    <rPh sb="0" eb="3">
      <t>カタカンセツ</t>
    </rPh>
    <phoneticPr fontId="2"/>
  </si>
  <si>
    <t>股関節インピンジメント</t>
    <rPh sb="0" eb="3">
      <t>コカンセツ</t>
    </rPh>
    <phoneticPr fontId="2"/>
  </si>
  <si>
    <t>ＴＫＡ術後</t>
    <rPh sb="3" eb="5">
      <t>ジュツゴ</t>
    </rPh>
    <phoneticPr fontId="2"/>
  </si>
  <si>
    <t>ＴＨＡ術後</t>
    <rPh sb="3" eb="5">
      <t>ジュツゴ</t>
    </rPh>
    <phoneticPr fontId="2"/>
  </si>
  <si>
    <t>半月板損傷</t>
    <rPh sb="0" eb="3">
      <t>ハンゲツバン</t>
    </rPh>
    <rPh sb="3" eb="5">
      <t>ソンショウ</t>
    </rPh>
    <phoneticPr fontId="2"/>
  </si>
  <si>
    <t>前十字靱帯損傷</t>
    <rPh sb="0" eb="3">
      <t>ゼンジュウジ</t>
    </rPh>
    <rPh sb="3" eb="5">
      <t>ジンタイ</t>
    </rPh>
    <rPh sb="5" eb="7">
      <t>ソンショウ</t>
    </rPh>
    <phoneticPr fontId="2"/>
  </si>
  <si>
    <t>YOKOHAMABASEBALL９</t>
    <phoneticPr fontId="2"/>
  </si>
  <si>
    <t>上腕のセルフストレッチ</t>
    <rPh sb="0" eb="2">
      <t>ジョウワン</t>
    </rPh>
    <phoneticPr fontId="2"/>
  </si>
  <si>
    <t>前腕のセルフストレッチ</t>
    <rPh sb="0" eb="2">
      <t>ゼンワン</t>
    </rPh>
    <phoneticPr fontId="2"/>
  </si>
  <si>
    <t>肩後方のストレッチ</t>
    <rPh sb="0" eb="1">
      <t>カタ</t>
    </rPh>
    <rPh sb="1" eb="3">
      <t>コウホウ</t>
    </rPh>
    <phoneticPr fontId="2"/>
  </si>
  <si>
    <t>前胸部のストレッチ</t>
    <rPh sb="0" eb="3">
      <t>ゼンキョウブ</t>
    </rPh>
    <phoneticPr fontId="2"/>
  </si>
  <si>
    <t>キャット＆ドッグ</t>
    <phoneticPr fontId="2"/>
  </si>
  <si>
    <t>股関節後方のストレッチ</t>
    <rPh sb="0" eb="3">
      <t>コカンセツ</t>
    </rPh>
    <rPh sb="3" eb="5">
      <t>コウホウ</t>
    </rPh>
    <phoneticPr fontId="2"/>
  </si>
  <si>
    <t>トランクローテーション</t>
    <phoneticPr fontId="2"/>
  </si>
  <si>
    <t>軸足バランス練習</t>
    <rPh sb="0" eb="2">
      <t>ジクアシ</t>
    </rPh>
    <rPh sb="6" eb="8">
      <t>レンシュウ</t>
    </rPh>
    <phoneticPr fontId="2"/>
  </si>
  <si>
    <t>エルボートゥー二ー</t>
    <rPh sb="7" eb="8">
      <t>ニ</t>
    </rPh>
    <phoneticPr fontId="2"/>
  </si>
  <si>
    <t>チューブトレーニング</t>
    <phoneticPr fontId="2"/>
  </si>
  <si>
    <t>後脛骨筋運動</t>
    <rPh sb="0" eb="4">
      <t>コウケイコツキン</t>
    </rPh>
    <rPh sb="4" eb="6">
      <t>ウンドウ</t>
    </rPh>
    <phoneticPr fontId="2"/>
  </si>
  <si>
    <t>腓骨筋運動</t>
    <rPh sb="0" eb="3">
      <t>ヒコツキン</t>
    </rPh>
    <rPh sb="3" eb="5">
      <t>ウンドウ</t>
    </rPh>
    <phoneticPr fontId="2"/>
  </si>
  <si>
    <t>腸骨筋運動</t>
    <rPh sb="0" eb="3">
      <t>チョウコツキン</t>
    </rPh>
    <rPh sb="3" eb="5">
      <t>ウンドウ</t>
    </rPh>
    <phoneticPr fontId="2"/>
  </si>
  <si>
    <t>大殿筋トレーニング</t>
    <rPh sb="0" eb="3">
      <t>ダイデンキン</t>
    </rPh>
    <phoneticPr fontId="2"/>
  </si>
  <si>
    <t>股関節内転筋運動</t>
    <rPh sb="0" eb="3">
      <t>コカンセツ</t>
    </rPh>
    <rPh sb="3" eb="6">
      <t>ナイテンキン</t>
    </rPh>
    <rPh sb="6" eb="8">
      <t>ウンドウ</t>
    </rPh>
    <phoneticPr fontId="2"/>
  </si>
  <si>
    <t>股関節外旋　外転運動</t>
    <rPh sb="0" eb="3">
      <t>コカンセツ</t>
    </rPh>
    <rPh sb="3" eb="5">
      <t>ガイセン</t>
    </rPh>
    <rPh sb="6" eb="8">
      <t>ガイテン</t>
    </rPh>
    <rPh sb="8" eb="10">
      <t>ウンドウ</t>
    </rPh>
    <phoneticPr fontId="2"/>
  </si>
  <si>
    <t>ハムストリングストレーニング</t>
    <phoneticPr fontId="2"/>
  </si>
  <si>
    <t>オーバーヘッド運動</t>
    <rPh sb="7" eb="9">
      <t>ウンドウ</t>
    </rPh>
    <phoneticPr fontId="2"/>
  </si>
  <si>
    <t>キャット＆ドッグ</t>
    <phoneticPr fontId="2"/>
  </si>
  <si>
    <t>骨盤の前後傾運動</t>
    <rPh sb="0" eb="2">
      <t>コツバン</t>
    </rPh>
    <rPh sb="3" eb="5">
      <t>ゼンゴ</t>
    </rPh>
    <rPh sb="5" eb="6">
      <t>カタム</t>
    </rPh>
    <rPh sb="6" eb="8">
      <t>ウンドウ</t>
    </rPh>
    <phoneticPr fontId="2"/>
  </si>
  <si>
    <t>体幹側屈運動</t>
    <rPh sb="0" eb="2">
      <t>タイカン</t>
    </rPh>
    <rPh sb="2" eb="4">
      <t>ソックツ</t>
    </rPh>
    <rPh sb="4" eb="6">
      <t>ウンドウ</t>
    </rPh>
    <phoneticPr fontId="2"/>
  </si>
  <si>
    <t>脊椎の運動</t>
    <rPh sb="0" eb="2">
      <t>セキツイ</t>
    </rPh>
    <rPh sb="3" eb="5">
      <t>ウンドウ</t>
    </rPh>
    <phoneticPr fontId="2"/>
  </si>
  <si>
    <t>腹式呼吸</t>
    <rPh sb="0" eb="2">
      <t>フクシキ</t>
    </rPh>
    <rPh sb="2" eb="4">
      <t>コキュウ</t>
    </rPh>
    <phoneticPr fontId="2"/>
  </si>
  <si>
    <t>ダイアゴナル</t>
    <phoneticPr fontId="2"/>
  </si>
  <si>
    <t>バックブリッジ</t>
    <phoneticPr fontId="2"/>
  </si>
  <si>
    <t>プレスパインストレッチ</t>
    <phoneticPr fontId="2"/>
  </si>
  <si>
    <t>パテラせってぃん</t>
    <phoneticPr fontId="2"/>
  </si>
  <si>
    <t>クワドセッティング</t>
    <phoneticPr fontId="2"/>
  </si>
  <si>
    <t>股関節、膝関節屈伸運動</t>
    <rPh sb="0" eb="3">
      <t>コカンセツ</t>
    </rPh>
    <rPh sb="4" eb="5">
      <t>ヒザ</t>
    </rPh>
    <rPh sb="5" eb="7">
      <t>カンセツ</t>
    </rPh>
    <rPh sb="7" eb="9">
      <t>クッシン</t>
    </rPh>
    <rPh sb="9" eb="11">
      <t>ウンドウ</t>
    </rPh>
    <phoneticPr fontId="2"/>
  </si>
  <si>
    <t>ハムストリングスストレッチ</t>
    <phoneticPr fontId="2"/>
  </si>
  <si>
    <t>O脚予防ケア</t>
    <rPh sb="1" eb="2">
      <t>キャク</t>
    </rPh>
    <rPh sb="2" eb="4">
      <t>ヨボウ</t>
    </rPh>
    <phoneticPr fontId="2"/>
  </si>
  <si>
    <t>y</t>
    <phoneticPr fontId="2"/>
  </si>
  <si>
    <t>手関節背屈運動</t>
    <rPh sb="0" eb="3">
      <t>シュカンセツ</t>
    </rPh>
    <rPh sb="3" eb="5">
      <t>ハイクツ</t>
    </rPh>
    <rPh sb="5" eb="7">
      <t>ウンドウ</t>
    </rPh>
    <phoneticPr fontId="2"/>
  </si>
  <si>
    <t>前鋸筋運動（等尺性運動）</t>
    <rPh sb="0" eb="3">
      <t>ゼンキョキン</t>
    </rPh>
    <rPh sb="3" eb="5">
      <t>ウンドウ</t>
    </rPh>
    <rPh sb="6" eb="9">
      <t>トウシャクセイ</t>
    </rPh>
    <rPh sb="9" eb="11">
      <t>ウンドウ</t>
    </rPh>
    <phoneticPr fontId="2"/>
  </si>
  <si>
    <t>前鋸筋運動（徐重力位）</t>
    <rPh sb="0" eb="3">
      <t>ゼンキョキン</t>
    </rPh>
    <rPh sb="3" eb="5">
      <t>ウンドウ</t>
    </rPh>
    <rPh sb="6" eb="7">
      <t>ジョ</t>
    </rPh>
    <rPh sb="7" eb="10">
      <t>ジュウリョクイ</t>
    </rPh>
    <phoneticPr fontId="2"/>
  </si>
  <si>
    <t>棘下筋の運動</t>
    <rPh sb="0" eb="3">
      <t>キョクカキン</t>
    </rPh>
    <rPh sb="4" eb="6">
      <t>ウンドウ</t>
    </rPh>
    <phoneticPr fontId="2"/>
  </si>
  <si>
    <t>棘上筋の運動</t>
    <rPh sb="0" eb="3">
      <t>キョクジョウキン</t>
    </rPh>
    <rPh sb="4" eb="6">
      <t>ウンドウ</t>
    </rPh>
    <phoneticPr fontId="2"/>
  </si>
  <si>
    <t>肩関節上方回旋運動</t>
    <rPh sb="0" eb="3">
      <t>カタカンセツ</t>
    </rPh>
    <rPh sb="3" eb="5">
      <t>ジョウホウ</t>
    </rPh>
    <rPh sb="5" eb="7">
      <t>カイセン</t>
    </rPh>
    <rPh sb="7" eb="9">
      <t>ウンドウ</t>
    </rPh>
    <phoneticPr fontId="2"/>
  </si>
  <si>
    <t>股関節開排運動</t>
    <rPh sb="0" eb="3">
      <t>コカンセツ</t>
    </rPh>
    <rPh sb="3" eb="5">
      <t>カイハイ</t>
    </rPh>
    <rPh sb="5" eb="7">
      <t>ウンドウ</t>
    </rPh>
    <phoneticPr fontId="2"/>
  </si>
  <si>
    <t>クラムシェル</t>
    <phoneticPr fontId="2"/>
  </si>
  <si>
    <t>キャット＆ドッグ（脊椎の運動)</t>
    <rPh sb="9" eb="11">
      <t>セキツイ</t>
    </rPh>
    <rPh sb="12" eb="14">
      <t>ウンドウ</t>
    </rPh>
    <phoneticPr fontId="2"/>
  </si>
  <si>
    <t>トランクローテーション</t>
    <phoneticPr fontId="2"/>
  </si>
  <si>
    <t>前胸部のストレッチ</t>
    <rPh sb="0" eb="3">
      <t>ゼンキョウブ</t>
    </rPh>
    <phoneticPr fontId="2"/>
  </si>
  <si>
    <t>肩関節上方回旋運動（前鋸筋運動）</t>
    <rPh sb="0" eb="3">
      <t>カタカンセツ</t>
    </rPh>
    <rPh sb="3" eb="5">
      <t>ジョウホウ</t>
    </rPh>
    <rPh sb="5" eb="7">
      <t>カイセン</t>
    </rPh>
    <rPh sb="7" eb="9">
      <t>ウンドウ</t>
    </rPh>
    <rPh sb="10" eb="13">
      <t>ゼンキョキン</t>
    </rPh>
    <rPh sb="13" eb="15">
      <t>ウンドウ</t>
    </rPh>
    <phoneticPr fontId="2"/>
  </si>
  <si>
    <t>肩後方ストレッチ（小円筋、広背筋）</t>
    <rPh sb="0" eb="1">
      <t>カタ</t>
    </rPh>
    <rPh sb="1" eb="3">
      <t>コウホウ</t>
    </rPh>
    <rPh sb="9" eb="12">
      <t>ショウエンキン</t>
    </rPh>
    <rPh sb="13" eb="16">
      <t>コウハイキン</t>
    </rPh>
    <phoneticPr fontId="2"/>
  </si>
  <si>
    <t>棘下筋運動</t>
    <rPh sb="0" eb="3">
      <t>キョクカキン</t>
    </rPh>
    <rPh sb="3" eb="5">
      <t>ウンドウ</t>
    </rPh>
    <phoneticPr fontId="2"/>
  </si>
  <si>
    <t>小円筋ストレッチ</t>
    <rPh sb="0" eb="3">
      <t>ショウエンキン</t>
    </rPh>
    <phoneticPr fontId="2"/>
  </si>
  <si>
    <t>骨盤の前後傾運動</t>
    <rPh sb="0" eb="2">
      <t>コツバン</t>
    </rPh>
    <rPh sb="3" eb="5">
      <t>ゼンゴ</t>
    </rPh>
    <rPh sb="6" eb="8">
      <t>ウンドウ</t>
    </rPh>
    <phoneticPr fontId="2"/>
  </si>
  <si>
    <t>肘関節</t>
    <rPh sb="0" eb="1">
      <t>ヒジ</t>
    </rPh>
    <rPh sb="1" eb="3">
      <t>カンセツ</t>
    </rPh>
    <phoneticPr fontId="2"/>
  </si>
  <si>
    <t>円回内筋ストレッチ</t>
    <rPh sb="0" eb="4">
      <t>エンカイナイキン</t>
    </rPh>
    <phoneticPr fontId="2"/>
  </si>
  <si>
    <t>前腕回内外運動</t>
    <rPh sb="0" eb="2">
      <t>ゼンワン</t>
    </rPh>
    <rPh sb="2" eb="5">
      <t>カイナイガイ</t>
    </rPh>
    <rPh sb="5" eb="7">
      <t>ウンドウ</t>
    </rPh>
    <phoneticPr fontId="2"/>
  </si>
  <si>
    <t>腕橈骨筋ストレッチ</t>
    <rPh sb="0" eb="4">
      <t>ワントウコツキン</t>
    </rPh>
    <phoneticPr fontId="2"/>
  </si>
  <si>
    <t>肘屈曲内反ストレッチ</t>
    <rPh sb="0" eb="1">
      <t>ヒジ</t>
    </rPh>
    <rPh sb="1" eb="3">
      <t>クッキョク</t>
    </rPh>
    <rPh sb="3" eb="4">
      <t>ナイ</t>
    </rPh>
    <rPh sb="4" eb="5">
      <t>ハン</t>
    </rPh>
    <phoneticPr fontId="2"/>
  </si>
  <si>
    <t>指の運動</t>
    <rPh sb="0" eb="1">
      <t>ユビ</t>
    </rPh>
    <rPh sb="2" eb="4">
      <t>ウンドウ</t>
    </rPh>
    <phoneticPr fontId="2"/>
  </si>
  <si>
    <t>浅指屈筋運動</t>
    <rPh sb="0" eb="6">
      <t>センシクッキンウンドウ</t>
    </rPh>
    <phoneticPr fontId="2"/>
  </si>
  <si>
    <t>【自宅で行う運動メニュー】</t>
    <rPh sb="1" eb="3">
      <t>ジタク</t>
    </rPh>
    <rPh sb="4" eb="5">
      <t>オコナ</t>
    </rPh>
    <rPh sb="6" eb="8">
      <t>ウンドウ</t>
    </rPh>
    <phoneticPr fontId="2"/>
  </si>
  <si>
    <t>膝蓋下脂肪体のマッサージ</t>
    <rPh sb="0" eb="3">
      <t>シツガイカ</t>
    </rPh>
    <rPh sb="3" eb="6">
      <t>シボウタイ</t>
    </rPh>
    <phoneticPr fontId="2"/>
  </si>
  <si>
    <t>膝蓋下脂肪体のマッサージ</t>
    <rPh sb="0" eb="3">
      <t>シツガイカ</t>
    </rPh>
    <rPh sb="3" eb="6">
      <t>シボウタイ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</si>
</sst>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>
    <font>
      <sz val="11"/>
      <color theme="1"/>
      <name val="ＭＳ Ｐゴシック"/>
      <family val="2"/>
      <charset val="128"/>
      <scheme val="minor"/>
    </font>
    <font>
      <sz val="12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Ｐゴシック"/>
      <family val="2"/>
      <charset val="128"/>
      <scheme val="minor"/>
    </font>
    <font>
      <sz val="11"/>
      <color rgb="FF006100"/>
      <name val="ＭＳ Ｐゴシック"/>
      <family val="2"/>
      <charset val="128"/>
      <scheme val="minor"/>
    </font>
    <font>
      <sz val="11"/>
      <color rgb="FF9C6500"/>
      <name val="ＭＳ Ｐゴシック"/>
      <family val="2"/>
      <charset val="128"/>
      <scheme val="minor"/>
    </font>
    <font>
      <b/>
      <sz val="11"/>
      <color rgb="FF3F3F3F"/>
      <name val="ＭＳ Ｐゴシック"/>
      <family val="2"/>
      <charset val="128"/>
      <scheme val="minor"/>
    </font>
    <font>
      <b/>
      <sz val="11"/>
      <color theme="1"/>
      <name val="ＭＳ Ｐゴシック"/>
      <family val="3"/>
      <charset val="128"/>
      <scheme val="minor"/>
    </font>
    <font>
      <sz val="11"/>
      <color rgb="FF3F3F3F"/>
      <name val="ＭＳ Ｐゴシック"/>
      <family val="3"/>
      <charset val="128"/>
      <scheme val="minor"/>
    </font>
    <font>
      <sz val="11"/>
      <color theme="1"/>
      <name val="ＭＳ Ｐゴシック"/>
      <family val="3"/>
      <charset val="128"/>
      <scheme val="minor"/>
    </font>
    <font>
      <sz val="11"/>
      <color theme="1"/>
      <name val="メイリオ"/>
      <family val="3"/>
      <charset val="128"/>
    </font>
    <font>
      <sz val="14"/>
      <color theme="1"/>
      <name val="メイリオ"/>
      <family val="3"/>
      <charset val="128"/>
    </font>
    <font>
      <sz val="16"/>
      <color rgb="FF9C6500"/>
      <name val="メイリオ"/>
      <family val="3"/>
      <charset val="128"/>
    </font>
    <font>
      <sz val="16"/>
      <color theme="1"/>
      <name val="メイリオ"/>
      <family val="3"/>
      <charset val="128"/>
    </font>
    <font>
      <sz val="16"/>
      <color rgb="FF006100"/>
      <name val="メイリオ"/>
      <family val="3"/>
      <charset val="128"/>
    </font>
    <font>
      <sz val="28"/>
      <color theme="1"/>
      <name val="メイリオ"/>
      <family val="3"/>
      <charset val="128"/>
    </font>
    <font>
      <sz val="20"/>
      <color theme="1"/>
      <name val="メイリオ"/>
      <family val="3"/>
      <charset val="128"/>
    </font>
    <font>
      <sz val="9"/>
      <color theme="1"/>
      <name val="メイリオ"/>
      <family val="3"/>
      <charset val="128"/>
    </font>
    <font>
      <b/>
      <sz val="9"/>
      <color theme="1"/>
      <name val="メイリオ"/>
      <family val="3"/>
      <charset val="128"/>
    </font>
    <font>
      <sz val="13"/>
      <color theme="1"/>
      <name val="メイリオ"/>
      <family val="3"/>
      <charset val="128"/>
    </font>
  </fonts>
  <fills count="1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EB9C"/>
      </patternFill>
    </fill>
    <fill>
      <patternFill patternType="solid">
        <fgColor rgb="FFF2F2F2"/>
      </patternFill>
    </fill>
    <fill>
      <patternFill patternType="solid">
        <fgColor rgb="FFFFFFCC"/>
      </patternFill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0000"/>
        <bgColor indexed="64"/>
      </patternFill>
    </fill>
  </fills>
  <borders count="30">
    <border>
      <left/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thin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medium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thin">
        <color indexed="64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thin">
        <color indexed="64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5">
    <xf numFmtId="0" fontId="0" fillId="0" borderId="0">
      <alignment vertical="center"/>
    </xf>
    <xf numFmtId="0" fontId="4" fillId="2" borderId="0" applyNumberFormat="0" applyBorder="0" applyAlignment="0" applyProtection="0">
      <alignment vertical="center"/>
    </xf>
    <xf numFmtId="0" fontId="5" fillId="3" borderId="0" applyNumberFormat="0" applyBorder="0" applyAlignment="0" applyProtection="0">
      <alignment vertical="center"/>
    </xf>
    <xf numFmtId="0" fontId="6" fillId="4" borderId="4" applyNumberFormat="0" applyAlignment="0" applyProtection="0">
      <alignment vertical="center"/>
    </xf>
    <xf numFmtId="0" fontId="3" fillId="5" borderId="5" applyNumberFormat="0" applyFont="0" applyAlignment="0" applyProtection="0">
      <alignment vertical="center"/>
    </xf>
  </cellStyleXfs>
  <cellXfs count="82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6" fillId="4" borderId="4" xfId="3" applyAlignment="1">
      <alignment horizontal="center" vertical="center"/>
    </xf>
    <xf numFmtId="0" fontId="7" fillId="0" borderId="0" xfId="0" applyFont="1">
      <alignment vertical="center"/>
    </xf>
    <xf numFmtId="0" fontId="9" fillId="0" borderId="0" xfId="0" applyFont="1">
      <alignment vertical="center"/>
    </xf>
    <xf numFmtId="0" fontId="9" fillId="6" borderId="0" xfId="0" applyFont="1" applyFill="1">
      <alignment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6" fillId="4" borderId="9" xfId="3" applyBorder="1" applyAlignment="1">
      <alignment horizontal="center" vertical="center"/>
    </xf>
    <xf numFmtId="0" fontId="6" fillId="4" borderId="10" xfId="3" applyBorder="1" applyAlignment="1">
      <alignment horizontal="center" vertical="center"/>
    </xf>
    <xf numFmtId="0" fontId="6" fillId="4" borderId="11" xfId="3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8" fillId="6" borderId="9" xfId="3" applyFont="1" applyFill="1" applyBorder="1" applyAlignment="1">
      <alignment horizontal="center" vertical="center" shrinkToFit="1"/>
    </xf>
    <xf numFmtId="0" fontId="8" fillId="6" borderId="10" xfId="3" applyFont="1" applyFill="1" applyBorder="1" applyAlignment="1">
      <alignment horizontal="center" vertical="center" shrinkToFit="1"/>
    </xf>
    <xf numFmtId="0" fontId="8" fillId="6" borderId="11" xfId="3" applyFont="1" applyFill="1" applyBorder="1" applyAlignment="1">
      <alignment horizontal="center" vertical="center" shrinkToFit="1"/>
    </xf>
    <xf numFmtId="0" fontId="8" fillId="6" borderId="10" xfId="3" applyFont="1" applyFill="1" applyBorder="1" applyAlignment="1">
      <alignment horizontal="center" vertical="center"/>
    </xf>
    <xf numFmtId="0" fontId="8" fillId="6" borderId="11" xfId="3" applyFont="1" applyFill="1" applyBorder="1" applyAlignment="1">
      <alignment horizontal="left" vertical="center"/>
    </xf>
    <xf numFmtId="0" fontId="0" fillId="0" borderId="9" xfId="0" applyBorder="1">
      <alignment vertical="center"/>
    </xf>
    <xf numFmtId="0" fontId="0" fillId="0" borderId="10" xfId="0" applyBorder="1">
      <alignment vertical="center"/>
    </xf>
    <xf numFmtId="0" fontId="0" fillId="0" borderId="11" xfId="0" applyBorder="1">
      <alignment vertical="center"/>
    </xf>
    <xf numFmtId="0" fontId="7" fillId="7" borderId="9" xfId="0" applyFont="1" applyFill="1" applyBorder="1" applyAlignment="1">
      <alignment horizontal="center" vertical="center"/>
    </xf>
    <xf numFmtId="0" fontId="7" fillId="8" borderId="11" xfId="0" applyFont="1" applyFill="1" applyBorder="1" applyAlignment="1">
      <alignment horizontal="center" vertical="center"/>
    </xf>
    <xf numFmtId="0" fontId="8" fillId="6" borderId="9" xfId="3" applyFont="1" applyFill="1" applyBorder="1" applyAlignment="1" applyProtection="1">
      <alignment horizontal="left" vertical="center"/>
      <protection locked="0"/>
    </xf>
    <xf numFmtId="0" fontId="8" fillId="6" borderId="9" xfId="3" applyFont="1" applyFill="1" applyBorder="1" applyAlignment="1" applyProtection="1">
      <alignment horizontal="center" vertical="center"/>
      <protection locked="0"/>
    </xf>
    <xf numFmtId="0" fontId="8" fillId="6" borderId="11" xfId="3" applyFont="1" applyFill="1" applyBorder="1" applyAlignment="1" applyProtection="1">
      <alignment horizontal="left" vertical="center"/>
      <protection locked="0"/>
    </xf>
    <xf numFmtId="0" fontId="8" fillId="6" borderId="10" xfId="3" applyFont="1" applyFill="1" applyBorder="1" applyAlignment="1" applyProtection="1">
      <alignment horizontal="center" vertical="center"/>
    </xf>
    <xf numFmtId="0" fontId="8" fillId="6" borderId="11" xfId="3" applyFont="1" applyFill="1" applyBorder="1" applyAlignment="1" applyProtection="1">
      <alignment horizontal="left" vertical="center"/>
    </xf>
    <xf numFmtId="0" fontId="8" fillId="6" borderId="10" xfId="3" applyFont="1" applyFill="1" applyBorder="1" applyAlignment="1" applyProtection="1">
      <alignment horizontal="center" vertical="center"/>
      <protection locked="0"/>
    </xf>
    <xf numFmtId="0" fontId="10" fillId="0" borderId="0" xfId="0" applyFont="1">
      <alignment vertical="center"/>
    </xf>
    <xf numFmtId="0" fontId="10" fillId="0" borderId="12" xfId="0" applyFont="1" applyBorder="1" applyAlignment="1" applyProtection="1">
      <protection locked="0"/>
    </xf>
    <xf numFmtId="0" fontId="10" fillId="0" borderId="12" xfId="0" applyFont="1" applyBorder="1" applyAlignment="1" applyProtection="1">
      <alignment horizontal="left"/>
      <protection locked="0"/>
    </xf>
    <xf numFmtId="0" fontId="10" fillId="0" borderId="13" xfId="0" applyFont="1" applyBorder="1">
      <alignment vertical="center"/>
    </xf>
    <xf numFmtId="0" fontId="10" fillId="0" borderId="12" xfId="0" applyFont="1" applyBorder="1" applyAlignment="1" applyProtection="1">
      <alignment wrapText="1"/>
      <protection locked="0"/>
    </xf>
    <xf numFmtId="0" fontId="10" fillId="0" borderId="12" xfId="0" applyFont="1" applyBorder="1" applyAlignment="1" applyProtection="1">
      <alignment horizontal="left" wrapText="1"/>
      <protection locked="0"/>
    </xf>
    <xf numFmtId="0" fontId="10" fillId="0" borderId="0" xfId="0" applyFont="1" applyAlignment="1">
      <alignment horizontal="center" vertical="center"/>
    </xf>
    <xf numFmtId="0" fontId="16" fillId="0" borderId="16" xfId="0" applyFont="1" applyBorder="1" applyAlignment="1" applyProtection="1">
      <alignment horizontal="center" vertical="center" wrapText="1"/>
      <protection hidden="1"/>
    </xf>
    <xf numFmtId="0" fontId="10" fillId="9" borderId="15" xfId="0" applyFont="1" applyFill="1" applyBorder="1" applyAlignment="1">
      <alignment horizontal="center" vertical="center" wrapText="1"/>
    </xf>
    <xf numFmtId="0" fontId="10" fillId="9" borderId="18" xfId="0" applyFont="1" applyFill="1" applyBorder="1" applyAlignment="1">
      <alignment horizontal="center" vertical="center" wrapText="1"/>
    </xf>
    <xf numFmtId="0" fontId="10" fillId="9" borderId="20" xfId="0" applyFont="1" applyFill="1" applyBorder="1" applyAlignment="1">
      <alignment horizontal="center" vertical="center" wrapText="1"/>
    </xf>
    <xf numFmtId="0" fontId="8" fillId="6" borderId="9" xfId="3" applyFont="1" applyFill="1" applyBorder="1" applyAlignment="1" applyProtection="1">
      <alignment vertical="center"/>
      <protection locked="0"/>
    </xf>
    <xf numFmtId="0" fontId="8" fillId="6" borderId="24" xfId="3" applyFont="1" applyFill="1" applyBorder="1" applyAlignment="1" applyProtection="1">
      <alignment horizontal="center" vertical="center"/>
      <protection locked="0"/>
    </xf>
    <xf numFmtId="0" fontId="8" fillId="6" borderId="25" xfId="3" applyFont="1" applyFill="1" applyBorder="1" applyAlignment="1">
      <alignment horizontal="center" vertical="center"/>
    </xf>
    <xf numFmtId="0" fontId="8" fillId="6" borderId="26" xfId="3" applyFont="1" applyFill="1" applyBorder="1" applyAlignment="1">
      <alignment horizontal="left" vertical="center"/>
    </xf>
    <xf numFmtId="0" fontId="8" fillId="6" borderId="25" xfId="3" applyFont="1" applyFill="1" applyBorder="1" applyAlignment="1" applyProtection="1">
      <alignment horizontal="center" vertical="center"/>
      <protection locked="0"/>
    </xf>
    <xf numFmtId="0" fontId="8" fillId="6" borderId="26" xfId="3" applyFont="1" applyFill="1" applyBorder="1" applyAlignment="1" applyProtection="1">
      <alignment horizontal="left" vertical="center"/>
      <protection locked="0"/>
    </xf>
    <xf numFmtId="0" fontId="8" fillId="6" borderId="24" xfId="3" applyFont="1" applyFill="1" applyBorder="1" applyAlignment="1" applyProtection="1">
      <alignment vertical="center"/>
      <protection locked="0"/>
    </xf>
    <xf numFmtId="0" fontId="8" fillId="6" borderId="25" xfId="3" applyFont="1" applyFill="1" applyBorder="1" applyAlignment="1" applyProtection="1">
      <alignment horizontal="center" vertical="center"/>
    </xf>
    <xf numFmtId="0" fontId="8" fillId="6" borderId="26" xfId="3" applyFont="1" applyFill="1" applyBorder="1" applyAlignment="1" applyProtection="1">
      <alignment horizontal="left" vertical="center"/>
    </xf>
    <xf numFmtId="0" fontId="10" fillId="6" borderId="12" xfId="0" applyFont="1" applyFill="1" applyBorder="1" applyAlignment="1" applyProtection="1">
      <alignment horizontal="left"/>
      <protection locked="0"/>
    </xf>
    <xf numFmtId="0" fontId="10" fillId="6" borderId="12" xfId="0" applyFont="1" applyFill="1" applyBorder="1" applyAlignment="1" applyProtection="1">
      <protection locked="0"/>
    </xf>
    <xf numFmtId="0" fontId="10" fillId="0" borderId="27" xfId="0" applyFont="1" applyBorder="1" applyAlignment="1">
      <alignment horizontal="center" vertical="top" wrapText="1"/>
    </xf>
    <xf numFmtId="0" fontId="10" fillId="0" borderId="28" xfId="0" applyFont="1" applyBorder="1" applyAlignment="1">
      <alignment horizontal="center" vertical="top" wrapText="1"/>
    </xf>
    <xf numFmtId="0" fontId="10" fillId="0" borderId="28" xfId="0" applyFont="1" applyBorder="1" applyAlignment="1" applyProtection="1">
      <alignment vertical="top" wrapText="1"/>
      <protection locked="0"/>
    </xf>
    <xf numFmtId="0" fontId="10" fillId="0" borderId="29" xfId="0" applyFont="1" applyBorder="1" applyAlignment="1" applyProtection="1">
      <alignment vertical="top" wrapText="1"/>
      <protection locked="0"/>
    </xf>
    <xf numFmtId="0" fontId="10" fillId="0" borderId="28" xfId="0" applyFont="1" applyBorder="1" applyAlignment="1">
      <alignment vertical="top" wrapText="1"/>
    </xf>
    <xf numFmtId="0" fontId="19" fillId="0" borderId="22" xfId="0" applyFont="1" applyBorder="1" applyAlignment="1" applyProtection="1">
      <alignment horizontal="left" vertical="center" wrapText="1"/>
      <protection hidden="1"/>
    </xf>
    <xf numFmtId="0" fontId="11" fillId="0" borderId="23" xfId="0" applyFont="1" applyBorder="1" applyAlignment="1" applyProtection="1">
      <alignment horizontal="left" vertical="center" wrapText="1"/>
      <protection hidden="1"/>
    </xf>
    <xf numFmtId="0" fontId="16" fillId="0" borderId="16" xfId="0" applyFont="1" applyBorder="1" applyAlignment="1" applyProtection="1">
      <alignment horizontal="left" vertical="center" wrapText="1"/>
      <protection hidden="1"/>
    </xf>
    <xf numFmtId="0" fontId="12" fillId="13" borderId="12" xfId="2" applyFont="1" applyFill="1" applyBorder="1" applyAlignment="1" applyProtection="1">
      <alignment horizontal="center" vertical="center"/>
    </xf>
    <xf numFmtId="0" fontId="13" fillId="13" borderId="12" xfId="0" applyFont="1" applyFill="1" applyBorder="1" applyAlignment="1">
      <alignment horizontal="center" vertical="center"/>
    </xf>
    <xf numFmtId="0" fontId="13" fillId="13" borderId="0" xfId="0" applyFont="1" applyFill="1">
      <alignment vertical="center"/>
    </xf>
    <xf numFmtId="0" fontId="11" fillId="10" borderId="14" xfId="0" applyFont="1" applyFill="1" applyBorder="1" applyAlignment="1">
      <alignment horizontal="left" vertical="center" wrapText="1"/>
    </xf>
    <xf numFmtId="0" fontId="14" fillId="10" borderId="12" xfId="1" applyFont="1" applyFill="1" applyBorder="1" applyAlignment="1" applyProtection="1">
      <alignment vertical="center"/>
      <protection locked="0"/>
    </xf>
    <xf numFmtId="0" fontId="14" fillId="10" borderId="12" xfId="1" applyFont="1" applyFill="1" applyBorder="1" applyAlignment="1" applyProtection="1">
      <alignment vertical="center" wrapText="1"/>
      <protection locked="0"/>
    </xf>
    <xf numFmtId="0" fontId="14" fillId="10" borderId="12" xfId="1" applyFont="1" applyFill="1" applyBorder="1" applyProtection="1">
      <alignment vertical="center"/>
      <protection locked="0"/>
    </xf>
    <xf numFmtId="0" fontId="13" fillId="10" borderId="12" xfId="0" applyFont="1" applyFill="1" applyBorder="1" applyAlignment="1">
      <alignment horizontal="center" vertical="center"/>
    </xf>
    <xf numFmtId="0" fontId="10" fillId="10" borderId="0" xfId="0" applyFont="1" applyFill="1">
      <alignment vertical="center"/>
    </xf>
    <xf numFmtId="0" fontId="17" fillId="11" borderId="0" xfId="0" applyFont="1" applyFill="1" applyAlignment="1">
      <alignment horizontal="left" vertical="center" wrapText="1"/>
    </xf>
    <xf numFmtId="0" fontId="15" fillId="12" borderId="0" xfId="0" applyFont="1" applyFill="1" applyAlignment="1" applyProtection="1">
      <alignment horizontal="center" vertical="center" shrinkToFit="1"/>
      <protection locked="0"/>
    </xf>
    <xf numFmtId="0" fontId="10" fillId="12" borderId="0" xfId="0" applyFont="1" applyFill="1" applyAlignment="1" applyProtection="1">
      <alignment horizontal="center" vertical="center" shrinkToFit="1"/>
      <protection locked="0"/>
    </xf>
    <xf numFmtId="0" fontId="10" fillId="0" borderId="17" xfId="0" applyFont="1" applyBorder="1" applyAlignment="1">
      <alignment horizontal="center" vertical="center" shrinkToFit="1"/>
    </xf>
    <xf numFmtId="0" fontId="10" fillId="0" borderId="19" xfId="0" applyFont="1" applyBorder="1" applyAlignment="1">
      <alignment horizontal="center" vertical="center" shrinkToFit="1"/>
    </xf>
    <xf numFmtId="0" fontId="10" fillId="0" borderId="21" xfId="0" applyFont="1" applyBorder="1" applyAlignment="1">
      <alignment horizontal="center" vertical="center" shrinkToFit="1"/>
    </xf>
    <xf numFmtId="0" fontId="10" fillId="0" borderId="1" xfId="0" applyFont="1" applyBorder="1" applyAlignment="1">
      <alignment horizontal="center" vertical="center" shrinkToFit="1"/>
    </xf>
    <xf numFmtId="0" fontId="10" fillId="0" borderId="2" xfId="0" applyFont="1" applyBorder="1" applyAlignment="1">
      <alignment horizontal="center" vertical="center" shrinkToFit="1"/>
    </xf>
    <xf numFmtId="0" fontId="10" fillId="0" borderId="3" xfId="0" applyFont="1" applyBorder="1" applyAlignment="1">
      <alignment horizontal="center" vertical="center" shrinkToFit="1"/>
    </xf>
    <xf numFmtId="0" fontId="7" fillId="5" borderId="6" xfId="4" applyFont="1" applyBorder="1" applyAlignment="1">
      <alignment horizontal="center" vertical="center" wrapText="1"/>
    </xf>
    <xf numFmtId="0" fontId="7" fillId="5" borderId="7" xfId="4" applyFont="1" applyBorder="1" applyAlignment="1">
      <alignment horizontal="center" vertical="center"/>
    </xf>
    <xf numFmtId="0" fontId="7" fillId="5" borderId="8" xfId="4" applyFont="1" applyBorder="1" applyAlignment="1">
      <alignment horizontal="center" vertical="center"/>
    </xf>
    <xf numFmtId="0" fontId="7" fillId="5" borderId="7" xfId="4" applyFont="1" applyBorder="1" applyAlignment="1">
      <alignment horizontal="center" vertical="center" wrapText="1"/>
    </xf>
    <xf numFmtId="0" fontId="7" fillId="5" borderId="8" xfId="4" applyFont="1" applyBorder="1" applyAlignment="1">
      <alignment horizontal="center" vertical="center" wrapText="1"/>
    </xf>
  </cellXfs>
  <cellStyles count="5">
    <cellStyle name="どちらでもない" xfId="2" builtinId="28"/>
    <cellStyle name="メモ" xfId="4" builtinId="10"/>
    <cellStyle name="出力" xfId="3" builtinId="21"/>
    <cellStyle name="標準" xfId="0" builtinId="0"/>
    <cellStyle name="良い" xfId="1" builtinId="26"/>
  </cellStyles>
  <dxfs count="4">
    <dxf>
      <font>
        <strike val="0"/>
        <outline val="0"/>
        <shadow val="0"/>
        <u val="none"/>
        <vertAlign val="baseline"/>
        <sz val="11"/>
        <color theme="1"/>
        <name val="メイリオ"/>
        <scheme val="none"/>
      </font>
      <alignment horizontal="general" vertical="top" textRotation="0" wrapText="1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/>
        <bottom/>
        <vertical/>
        <horizontal/>
      </border>
      <protection locked="1" hidden="0"/>
    </dxf>
    <dxf>
      <font>
        <strike val="0"/>
        <outline val="0"/>
        <shadow val="0"/>
        <u val="none"/>
        <vertAlign val="baseline"/>
        <sz val="11"/>
        <color theme="1"/>
        <name val="メイリオ"/>
        <scheme val="none"/>
      </font>
      <alignment horizontal="general" vertical="top" textRotation="0" wrapText="1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/>
        <bottom/>
        <vertical/>
        <horizontal/>
      </border>
      <protection locked="1" hidden="0"/>
    </dxf>
    <dxf>
      <font>
        <strike val="0"/>
        <outline val="0"/>
        <shadow val="0"/>
        <u val="none"/>
        <vertAlign val="baseline"/>
        <sz val="11"/>
        <color theme="1"/>
        <name val="メイリオ"/>
        <scheme val="none"/>
      </font>
      <alignment horizontal="general" vertical="top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color theme="1"/>
        <name val="メイリオ"/>
        <scheme val="none"/>
      </font>
      <alignment horizontal="center" vertical="top" textRotation="0" wrapText="1" indent="0" justifyLastLine="0" shrinkToFit="0" readingOrder="0"/>
      <protection locked="1" hidden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ctrlProps/ctrlProp1.xml><?xml version="1.0" encoding="utf-8"?>
<formControlPr xmlns="http://schemas.microsoft.com/office/spreadsheetml/2009/9/main" objectType="List" dx="22" fmlaLink="非表示シート!$B$4" fmlaRange="非表示シート!$A$11:$A$46" sel="9" val="0"/>
</file>

<file path=xl/ctrlProps/ctrlProp2.xml><?xml version="1.0" encoding="utf-8"?>
<formControlPr xmlns="http://schemas.microsoft.com/office/spreadsheetml/2009/9/main" objectType="List" dx="22" fmlaLink="非表示シート!$C$4" fmlaRange="非表示シート!$C$11:$C$46" sel="4" val="0"/>
</file>

<file path=xl/ctrlProps/ctrlProp3.xml><?xml version="1.0" encoding="utf-8"?>
<formControlPr xmlns="http://schemas.microsoft.com/office/spreadsheetml/2009/9/main" objectType="Drop" dropLines="31" dropStyle="combo" dx="16" fmlaLink="非表示シート!$B$50" fmlaRange="回数・注意点!$A$2:$A$101" sel="6" val="0"/>
</file>

<file path=xl/ctrlProps/ctrlProp4.xml><?xml version="1.0" encoding="utf-8"?>
<formControlPr xmlns="http://schemas.microsoft.com/office/spreadsheetml/2009/9/main" objectType="Drop" dropLines="31" dropStyle="combo" dx="16" fmlaLink="非表示シート!$C$50" fmlaRange="回数・注意点!$B$2:$B$101" sel="3" val="0"/>
</file>

<file path=xl/ctrlProps/ctrlProp5.xml><?xml version="1.0" encoding="utf-8"?>
<formControlPr xmlns="http://schemas.microsoft.com/office/spreadsheetml/2009/9/main" objectType="List" dx="22" fmlaLink="非表示シート!$F$4" fmlaRange="非表示シート!$A$11:$A$46" sel="21" val="19"/>
</file>

<file path=xl/ctrlProps/ctrlProp6.xml><?xml version="1.0" encoding="utf-8"?>
<formControlPr xmlns="http://schemas.microsoft.com/office/spreadsheetml/2009/9/main" objectType="List" dx="22" fmlaLink="非表示シート!$G$4" fmlaRange="非表示シート!$G$11:$G$46" sel="11" val="0"/>
</file>

<file path=xl/ctrlProps/ctrlProp7.xml><?xml version="1.0" encoding="utf-8"?>
<formControlPr xmlns="http://schemas.microsoft.com/office/spreadsheetml/2009/9/main" objectType="Drop" dropLines="31" dropStyle="combo" dx="16" fmlaLink="非表示シート!$F$50" fmlaRange="回数・注意点!$A$2:$A$101" sel="6" val="5"/>
</file>

<file path=xl/ctrlProps/ctrlProp8.xml><?xml version="1.0" encoding="utf-8"?>
<formControlPr xmlns="http://schemas.microsoft.com/office/spreadsheetml/2009/9/main" objectType="Drop" dropLines="31" dropStyle="combo" dx="16" fmlaLink="非表示シート!$G$50" fmlaRange="回数・注意点!$B$2:$B$101" sel="3" val="0"/>
</file>

<file path=xl/ctrlProps/ctrlProp9.xml><?xml version="1.0" encoding="utf-8"?>
<formControlPr xmlns="http://schemas.microsoft.com/office/spreadsheetml/2009/9/main" objectType="List" dx="22" fmlaLink="非表示シート!$J$4" fmlaRange="非表示シート!$A$11:$A$46" sel="18" val="16"/>
</file>

<file path=xl/ctrlProps/ctrlProp10.xml><?xml version="1.0" encoding="utf-8"?>
<formControlPr xmlns="http://schemas.microsoft.com/office/spreadsheetml/2009/9/main" objectType="List" dx="22" fmlaLink="非表示シート!$K$4" fmlaRange="非表示シート!$K$11:$K$46" sel="4" val="0"/>
</file>

<file path=xl/ctrlProps/ctrlProp11.xml><?xml version="1.0" encoding="utf-8"?>
<formControlPr xmlns="http://schemas.microsoft.com/office/spreadsheetml/2009/9/main" objectType="Drop" dropLines="31" dropStyle="combo" dx="16" fmlaLink="非表示シート!$J$50" fmlaRange="回数・注意点!$A$2:$A$101" sel="6" val="0"/>
</file>

<file path=xl/ctrlProps/ctrlProp12.xml><?xml version="1.0" encoding="utf-8"?>
<formControlPr xmlns="http://schemas.microsoft.com/office/spreadsheetml/2009/9/main" objectType="Drop" dropLines="31" dropStyle="combo" dx="16" fmlaLink="非表示シート!$K$50" fmlaRange="回数・注意点!$B$2:$B$101" sel="3" val="0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3.png"/><Relationship Id="rId21" Type="http://schemas.openxmlformats.org/officeDocument/2006/relationships/image" Target="../media/image27.png"/><Relationship Id="rId42" Type="http://schemas.openxmlformats.org/officeDocument/2006/relationships/image" Target="../media/image48.png"/><Relationship Id="rId63" Type="http://schemas.openxmlformats.org/officeDocument/2006/relationships/image" Target="../media/image69.png"/><Relationship Id="rId84" Type="http://schemas.openxmlformats.org/officeDocument/2006/relationships/image" Target="../media/image90.png"/><Relationship Id="rId138" Type="http://schemas.openxmlformats.org/officeDocument/2006/relationships/image" Target="../media/image144.png"/><Relationship Id="rId159" Type="http://schemas.openxmlformats.org/officeDocument/2006/relationships/image" Target="../media/image165.png"/><Relationship Id="rId170" Type="http://schemas.openxmlformats.org/officeDocument/2006/relationships/image" Target="../media/image176.png"/><Relationship Id="rId191" Type="http://schemas.openxmlformats.org/officeDocument/2006/relationships/image" Target="../media/image197.png"/><Relationship Id="rId205" Type="http://schemas.openxmlformats.org/officeDocument/2006/relationships/image" Target="../media/image211.png"/><Relationship Id="rId226" Type="http://schemas.openxmlformats.org/officeDocument/2006/relationships/image" Target="../media/image232.png"/><Relationship Id="rId247" Type="http://schemas.openxmlformats.org/officeDocument/2006/relationships/image" Target="../media/image253.png"/><Relationship Id="rId107" Type="http://schemas.openxmlformats.org/officeDocument/2006/relationships/image" Target="../media/image113.png"/><Relationship Id="rId11" Type="http://schemas.openxmlformats.org/officeDocument/2006/relationships/image" Target="../media/image17.png"/><Relationship Id="rId32" Type="http://schemas.openxmlformats.org/officeDocument/2006/relationships/image" Target="../media/image38.png"/><Relationship Id="rId53" Type="http://schemas.openxmlformats.org/officeDocument/2006/relationships/image" Target="../media/image59.png"/><Relationship Id="rId74" Type="http://schemas.openxmlformats.org/officeDocument/2006/relationships/image" Target="../media/image80.png"/><Relationship Id="rId128" Type="http://schemas.openxmlformats.org/officeDocument/2006/relationships/image" Target="../media/image134.png"/><Relationship Id="rId149" Type="http://schemas.openxmlformats.org/officeDocument/2006/relationships/image" Target="../media/image155.png"/><Relationship Id="rId5" Type="http://schemas.openxmlformats.org/officeDocument/2006/relationships/image" Target="../media/image11.png"/><Relationship Id="rId95" Type="http://schemas.openxmlformats.org/officeDocument/2006/relationships/image" Target="../media/image101.png"/><Relationship Id="rId160" Type="http://schemas.openxmlformats.org/officeDocument/2006/relationships/image" Target="../media/image166.png"/><Relationship Id="rId181" Type="http://schemas.openxmlformats.org/officeDocument/2006/relationships/image" Target="../media/image187.png"/><Relationship Id="rId216" Type="http://schemas.openxmlformats.org/officeDocument/2006/relationships/image" Target="../media/image222.png"/><Relationship Id="rId237" Type="http://schemas.openxmlformats.org/officeDocument/2006/relationships/image" Target="../media/image243.png"/><Relationship Id="rId258" Type="http://schemas.openxmlformats.org/officeDocument/2006/relationships/image" Target="../media/image264.png"/><Relationship Id="rId22" Type="http://schemas.openxmlformats.org/officeDocument/2006/relationships/image" Target="../media/image28.png"/><Relationship Id="rId43" Type="http://schemas.openxmlformats.org/officeDocument/2006/relationships/image" Target="../media/image49.png"/><Relationship Id="rId64" Type="http://schemas.openxmlformats.org/officeDocument/2006/relationships/image" Target="../media/image70.png"/><Relationship Id="rId118" Type="http://schemas.openxmlformats.org/officeDocument/2006/relationships/image" Target="../media/image124.png"/><Relationship Id="rId139" Type="http://schemas.openxmlformats.org/officeDocument/2006/relationships/image" Target="../media/image145.png"/><Relationship Id="rId85" Type="http://schemas.openxmlformats.org/officeDocument/2006/relationships/image" Target="../media/image91.png"/><Relationship Id="rId150" Type="http://schemas.openxmlformats.org/officeDocument/2006/relationships/image" Target="../media/image156.png"/><Relationship Id="rId171" Type="http://schemas.openxmlformats.org/officeDocument/2006/relationships/image" Target="../media/image177.png"/><Relationship Id="rId192" Type="http://schemas.openxmlformats.org/officeDocument/2006/relationships/image" Target="../media/image198.png"/><Relationship Id="rId206" Type="http://schemas.openxmlformats.org/officeDocument/2006/relationships/image" Target="../media/image212.png"/><Relationship Id="rId227" Type="http://schemas.openxmlformats.org/officeDocument/2006/relationships/image" Target="../media/image233.png"/><Relationship Id="rId248" Type="http://schemas.openxmlformats.org/officeDocument/2006/relationships/image" Target="../media/image254.png"/><Relationship Id="rId12" Type="http://schemas.openxmlformats.org/officeDocument/2006/relationships/image" Target="../media/image18.png"/><Relationship Id="rId33" Type="http://schemas.openxmlformats.org/officeDocument/2006/relationships/image" Target="../media/image39.png"/><Relationship Id="rId108" Type="http://schemas.openxmlformats.org/officeDocument/2006/relationships/image" Target="../media/image114.png"/><Relationship Id="rId129" Type="http://schemas.openxmlformats.org/officeDocument/2006/relationships/image" Target="../media/image135.png"/><Relationship Id="rId54" Type="http://schemas.openxmlformats.org/officeDocument/2006/relationships/image" Target="../media/image60.png"/><Relationship Id="rId75" Type="http://schemas.openxmlformats.org/officeDocument/2006/relationships/image" Target="../media/image81.png"/><Relationship Id="rId96" Type="http://schemas.openxmlformats.org/officeDocument/2006/relationships/image" Target="../media/image102.png"/><Relationship Id="rId140" Type="http://schemas.openxmlformats.org/officeDocument/2006/relationships/image" Target="../media/image146.png"/><Relationship Id="rId161" Type="http://schemas.openxmlformats.org/officeDocument/2006/relationships/image" Target="../media/image167.png"/><Relationship Id="rId182" Type="http://schemas.openxmlformats.org/officeDocument/2006/relationships/image" Target="../media/image188.png"/><Relationship Id="rId217" Type="http://schemas.openxmlformats.org/officeDocument/2006/relationships/image" Target="../media/image223.png"/><Relationship Id="rId6" Type="http://schemas.openxmlformats.org/officeDocument/2006/relationships/image" Target="../media/image12.png"/><Relationship Id="rId238" Type="http://schemas.openxmlformats.org/officeDocument/2006/relationships/image" Target="../media/image244.png"/><Relationship Id="rId259" Type="http://schemas.openxmlformats.org/officeDocument/2006/relationships/image" Target="../media/image265.png"/><Relationship Id="rId23" Type="http://schemas.openxmlformats.org/officeDocument/2006/relationships/image" Target="../media/image29.png"/><Relationship Id="rId119" Type="http://schemas.openxmlformats.org/officeDocument/2006/relationships/image" Target="../media/image125.png"/><Relationship Id="rId44" Type="http://schemas.openxmlformats.org/officeDocument/2006/relationships/image" Target="../media/image50.png"/><Relationship Id="rId65" Type="http://schemas.openxmlformats.org/officeDocument/2006/relationships/image" Target="../media/image71.png"/><Relationship Id="rId86" Type="http://schemas.openxmlformats.org/officeDocument/2006/relationships/image" Target="../media/image92.png"/><Relationship Id="rId130" Type="http://schemas.openxmlformats.org/officeDocument/2006/relationships/image" Target="../media/image136.png"/><Relationship Id="rId151" Type="http://schemas.openxmlformats.org/officeDocument/2006/relationships/image" Target="../media/image157.png"/><Relationship Id="rId172" Type="http://schemas.openxmlformats.org/officeDocument/2006/relationships/image" Target="../media/image178.png"/><Relationship Id="rId193" Type="http://schemas.openxmlformats.org/officeDocument/2006/relationships/image" Target="../media/image199.png"/><Relationship Id="rId207" Type="http://schemas.openxmlformats.org/officeDocument/2006/relationships/image" Target="../media/image213.png"/><Relationship Id="rId228" Type="http://schemas.openxmlformats.org/officeDocument/2006/relationships/image" Target="../media/image234.png"/><Relationship Id="rId249" Type="http://schemas.openxmlformats.org/officeDocument/2006/relationships/image" Target="../media/image255.png"/><Relationship Id="rId13" Type="http://schemas.openxmlformats.org/officeDocument/2006/relationships/image" Target="../media/image19.png"/><Relationship Id="rId109" Type="http://schemas.openxmlformats.org/officeDocument/2006/relationships/image" Target="../media/image115.png"/><Relationship Id="rId34" Type="http://schemas.openxmlformats.org/officeDocument/2006/relationships/image" Target="../media/image40.png"/><Relationship Id="rId55" Type="http://schemas.openxmlformats.org/officeDocument/2006/relationships/image" Target="../media/image61.png"/><Relationship Id="rId76" Type="http://schemas.openxmlformats.org/officeDocument/2006/relationships/image" Target="../media/image82.png"/><Relationship Id="rId97" Type="http://schemas.openxmlformats.org/officeDocument/2006/relationships/image" Target="../media/image103.png"/><Relationship Id="rId120" Type="http://schemas.openxmlformats.org/officeDocument/2006/relationships/image" Target="../media/image126.png"/><Relationship Id="rId141" Type="http://schemas.openxmlformats.org/officeDocument/2006/relationships/image" Target="../media/image147.png"/><Relationship Id="rId7" Type="http://schemas.openxmlformats.org/officeDocument/2006/relationships/image" Target="../media/image13.png"/><Relationship Id="rId162" Type="http://schemas.openxmlformats.org/officeDocument/2006/relationships/image" Target="../media/image168.png"/><Relationship Id="rId183" Type="http://schemas.openxmlformats.org/officeDocument/2006/relationships/image" Target="../media/image189.png"/><Relationship Id="rId218" Type="http://schemas.openxmlformats.org/officeDocument/2006/relationships/image" Target="../media/image224.png"/><Relationship Id="rId239" Type="http://schemas.openxmlformats.org/officeDocument/2006/relationships/image" Target="../media/image245.png"/><Relationship Id="rId250" Type="http://schemas.openxmlformats.org/officeDocument/2006/relationships/image" Target="../media/image256.png"/><Relationship Id="rId24" Type="http://schemas.openxmlformats.org/officeDocument/2006/relationships/image" Target="../media/image30.png"/><Relationship Id="rId45" Type="http://schemas.openxmlformats.org/officeDocument/2006/relationships/image" Target="../media/image51.png"/><Relationship Id="rId66" Type="http://schemas.openxmlformats.org/officeDocument/2006/relationships/image" Target="../media/image72.png"/><Relationship Id="rId87" Type="http://schemas.openxmlformats.org/officeDocument/2006/relationships/image" Target="../media/image93.png"/><Relationship Id="rId110" Type="http://schemas.openxmlformats.org/officeDocument/2006/relationships/image" Target="../media/image116.png"/><Relationship Id="rId131" Type="http://schemas.openxmlformats.org/officeDocument/2006/relationships/image" Target="../media/image137.png"/><Relationship Id="rId152" Type="http://schemas.openxmlformats.org/officeDocument/2006/relationships/image" Target="../media/image158.png"/><Relationship Id="rId173" Type="http://schemas.openxmlformats.org/officeDocument/2006/relationships/image" Target="../media/image179.png"/><Relationship Id="rId194" Type="http://schemas.openxmlformats.org/officeDocument/2006/relationships/image" Target="../media/image200.png"/><Relationship Id="rId208" Type="http://schemas.openxmlformats.org/officeDocument/2006/relationships/image" Target="../media/image214.png"/><Relationship Id="rId229" Type="http://schemas.openxmlformats.org/officeDocument/2006/relationships/image" Target="../media/image235.png"/><Relationship Id="rId240" Type="http://schemas.openxmlformats.org/officeDocument/2006/relationships/image" Target="../media/image246.png"/><Relationship Id="rId14" Type="http://schemas.openxmlformats.org/officeDocument/2006/relationships/image" Target="../media/image20.png"/><Relationship Id="rId35" Type="http://schemas.openxmlformats.org/officeDocument/2006/relationships/image" Target="../media/image41.png"/><Relationship Id="rId56" Type="http://schemas.openxmlformats.org/officeDocument/2006/relationships/image" Target="../media/image62.png"/><Relationship Id="rId77" Type="http://schemas.openxmlformats.org/officeDocument/2006/relationships/image" Target="../media/image83.png"/><Relationship Id="rId100" Type="http://schemas.openxmlformats.org/officeDocument/2006/relationships/image" Target="../media/image106.png"/><Relationship Id="rId8" Type="http://schemas.openxmlformats.org/officeDocument/2006/relationships/image" Target="../media/image14.png"/><Relationship Id="rId98" Type="http://schemas.openxmlformats.org/officeDocument/2006/relationships/image" Target="../media/image104.png"/><Relationship Id="rId121" Type="http://schemas.openxmlformats.org/officeDocument/2006/relationships/image" Target="../media/image127.png"/><Relationship Id="rId142" Type="http://schemas.openxmlformats.org/officeDocument/2006/relationships/image" Target="../media/image148.png"/><Relationship Id="rId163" Type="http://schemas.openxmlformats.org/officeDocument/2006/relationships/image" Target="../media/image169.png"/><Relationship Id="rId184" Type="http://schemas.openxmlformats.org/officeDocument/2006/relationships/image" Target="../media/image190.png"/><Relationship Id="rId219" Type="http://schemas.openxmlformats.org/officeDocument/2006/relationships/image" Target="../media/image225.png"/><Relationship Id="rId230" Type="http://schemas.openxmlformats.org/officeDocument/2006/relationships/image" Target="../media/image236.png"/><Relationship Id="rId251" Type="http://schemas.openxmlformats.org/officeDocument/2006/relationships/image" Target="../media/image257.png"/><Relationship Id="rId25" Type="http://schemas.openxmlformats.org/officeDocument/2006/relationships/image" Target="../media/image31.png"/><Relationship Id="rId46" Type="http://schemas.openxmlformats.org/officeDocument/2006/relationships/image" Target="../media/image52.png"/><Relationship Id="rId67" Type="http://schemas.openxmlformats.org/officeDocument/2006/relationships/image" Target="../media/image73.png"/><Relationship Id="rId88" Type="http://schemas.openxmlformats.org/officeDocument/2006/relationships/image" Target="../media/image94.png"/><Relationship Id="rId111" Type="http://schemas.openxmlformats.org/officeDocument/2006/relationships/image" Target="../media/image117.png"/><Relationship Id="rId132" Type="http://schemas.openxmlformats.org/officeDocument/2006/relationships/image" Target="../media/image138.png"/><Relationship Id="rId153" Type="http://schemas.openxmlformats.org/officeDocument/2006/relationships/image" Target="../media/image159.png"/><Relationship Id="rId174" Type="http://schemas.openxmlformats.org/officeDocument/2006/relationships/image" Target="../media/image180.png"/><Relationship Id="rId195" Type="http://schemas.openxmlformats.org/officeDocument/2006/relationships/image" Target="../media/image201.png"/><Relationship Id="rId209" Type="http://schemas.openxmlformats.org/officeDocument/2006/relationships/image" Target="../media/image215.png"/><Relationship Id="rId220" Type="http://schemas.openxmlformats.org/officeDocument/2006/relationships/image" Target="../media/image226.png"/><Relationship Id="rId241" Type="http://schemas.openxmlformats.org/officeDocument/2006/relationships/image" Target="../media/image247.png"/><Relationship Id="rId15" Type="http://schemas.openxmlformats.org/officeDocument/2006/relationships/image" Target="../media/image21.png"/><Relationship Id="rId36" Type="http://schemas.openxmlformats.org/officeDocument/2006/relationships/image" Target="../media/image42.png"/><Relationship Id="rId57" Type="http://schemas.openxmlformats.org/officeDocument/2006/relationships/image" Target="../media/image63.png"/><Relationship Id="rId78" Type="http://schemas.openxmlformats.org/officeDocument/2006/relationships/image" Target="../media/image84.png"/><Relationship Id="rId99" Type="http://schemas.openxmlformats.org/officeDocument/2006/relationships/image" Target="../media/image105.png"/><Relationship Id="rId101" Type="http://schemas.openxmlformats.org/officeDocument/2006/relationships/image" Target="../media/image107.png"/><Relationship Id="rId122" Type="http://schemas.openxmlformats.org/officeDocument/2006/relationships/image" Target="../media/image128.jpeg"/><Relationship Id="rId143" Type="http://schemas.openxmlformats.org/officeDocument/2006/relationships/image" Target="../media/image149.png"/><Relationship Id="rId164" Type="http://schemas.openxmlformats.org/officeDocument/2006/relationships/image" Target="../media/image170.png"/><Relationship Id="rId185" Type="http://schemas.openxmlformats.org/officeDocument/2006/relationships/image" Target="../media/image191.png"/><Relationship Id="rId9" Type="http://schemas.openxmlformats.org/officeDocument/2006/relationships/image" Target="../media/image15.png"/><Relationship Id="rId210" Type="http://schemas.openxmlformats.org/officeDocument/2006/relationships/image" Target="../media/image216.png"/><Relationship Id="rId26" Type="http://schemas.openxmlformats.org/officeDocument/2006/relationships/image" Target="../media/image32.png"/><Relationship Id="rId231" Type="http://schemas.openxmlformats.org/officeDocument/2006/relationships/image" Target="../media/image237.png"/><Relationship Id="rId252" Type="http://schemas.openxmlformats.org/officeDocument/2006/relationships/image" Target="../media/image258.png"/><Relationship Id="rId47" Type="http://schemas.openxmlformats.org/officeDocument/2006/relationships/image" Target="../media/image53.png"/><Relationship Id="rId68" Type="http://schemas.openxmlformats.org/officeDocument/2006/relationships/image" Target="../media/image74.png"/><Relationship Id="rId89" Type="http://schemas.openxmlformats.org/officeDocument/2006/relationships/image" Target="../media/image95.png"/><Relationship Id="rId112" Type="http://schemas.openxmlformats.org/officeDocument/2006/relationships/image" Target="../media/image118.png"/><Relationship Id="rId133" Type="http://schemas.openxmlformats.org/officeDocument/2006/relationships/image" Target="../media/image139.png"/><Relationship Id="rId154" Type="http://schemas.openxmlformats.org/officeDocument/2006/relationships/image" Target="../media/image160.png"/><Relationship Id="rId175" Type="http://schemas.openxmlformats.org/officeDocument/2006/relationships/image" Target="../media/image181.png"/><Relationship Id="rId196" Type="http://schemas.openxmlformats.org/officeDocument/2006/relationships/image" Target="../media/image202.png"/><Relationship Id="rId200" Type="http://schemas.openxmlformats.org/officeDocument/2006/relationships/image" Target="../media/image206.png"/><Relationship Id="rId16" Type="http://schemas.openxmlformats.org/officeDocument/2006/relationships/image" Target="../media/image22.png"/><Relationship Id="rId221" Type="http://schemas.openxmlformats.org/officeDocument/2006/relationships/image" Target="../media/image227.png"/><Relationship Id="rId242" Type="http://schemas.openxmlformats.org/officeDocument/2006/relationships/image" Target="../media/image248.png"/><Relationship Id="rId37" Type="http://schemas.openxmlformats.org/officeDocument/2006/relationships/image" Target="../media/image43.png"/><Relationship Id="rId58" Type="http://schemas.openxmlformats.org/officeDocument/2006/relationships/image" Target="../media/image64.png"/><Relationship Id="rId79" Type="http://schemas.openxmlformats.org/officeDocument/2006/relationships/image" Target="../media/image85.png"/><Relationship Id="rId102" Type="http://schemas.openxmlformats.org/officeDocument/2006/relationships/image" Target="../media/image108.png"/><Relationship Id="rId123" Type="http://schemas.openxmlformats.org/officeDocument/2006/relationships/image" Target="../media/image129.png"/><Relationship Id="rId144" Type="http://schemas.openxmlformats.org/officeDocument/2006/relationships/image" Target="../media/image150.png"/><Relationship Id="rId90" Type="http://schemas.openxmlformats.org/officeDocument/2006/relationships/image" Target="../media/image96.png"/><Relationship Id="rId165" Type="http://schemas.openxmlformats.org/officeDocument/2006/relationships/image" Target="../media/image171.png"/><Relationship Id="rId186" Type="http://schemas.openxmlformats.org/officeDocument/2006/relationships/image" Target="../media/image192.png"/><Relationship Id="rId211" Type="http://schemas.openxmlformats.org/officeDocument/2006/relationships/image" Target="../media/image217.png"/><Relationship Id="rId232" Type="http://schemas.openxmlformats.org/officeDocument/2006/relationships/image" Target="../media/image238.png"/><Relationship Id="rId253" Type="http://schemas.openxmlformats.org/officeDocument/2006/relationships/image" Target="../media/image259.png"/><Relationship Id="rId27" Type="http://schemas.openxmlformats.org/officeDocument/2006/relationships/image" Target="../media/image33.png"/><Relationship Id="rId48" Type="http://schemas.openxmlformats.org/officeDocument/2006/relationships/image" Target="../media/image54.png"/><Relationship Id="rId69" Type="http://schemas.openxmlformats.org/officeDocument/2006/relationships/image" Target="../media/image75.png"/><Relationship Id="rId113" Type="http://schemas.openxmlformats.org/officeDocument/2006/relationships/image" Target="../media/image119.png"/><Relationship Id="rId134" Type="http://schemas.openxmlformats.org/officeDocument/2006/relationships/image" Target="../media/image140.png"/><Relationship Id="rId80" Type="http://schemas.openxmlformats.org/officeDocument/2006/relationships/image" Target="../media/image86.png"/><Relationship Id="rId155" Type="http://schemas.openxmlformats.org/officeDocument/2006/relationships/image" Target="../media/image161.png"/><Relationship Id="rId176" Type="http://schemas.openxmlformats.org/officeDocument/2006/relationships/image" Target="../media/image182.png"/><Relationship Id="rId197" Type="http://schemas.openxmlformats.org/officeDocument/2006/relationships/image" Target="../media/image203.png"/><Relationship Id="rId201" Type="http://schemas.openxmlformats.org/officeDocument/2006/relationships/image" Target="../media/image207.png"/><Relationship Id="rId222" Type="http://schemas.openxmlformats.org/officeDocument/2006/relationships/image" Target="../media/image228.png"/><Relationship Id="rId243" Type="http://schemas.openxmlformats.org/officeDocument/2006/relationships/image" Target="../media/image249.png"/><Relationship Id="rId17" Type="http://schemas.openxmlformats.org/officeDocument/2006/relationships/image" Target="../media/image23.png"/><Relationship Id="rId38" Type="http://schemas.openxmlformats.org/officeDocument/2006/relationships/image" Target="../media/image44.png"/><Relationship Id="rId59" Type="http://schemas.openxmlformats.org/officeDocument/2006/relationships/image" Target="../media/image65.png"/><Relationship Id="rId103" Type="http://schemas.openxmlformats.org/officeDocument/2006/relationships/image" Target="../media/image109.png"/><Relationship Id="rId124" Type="http://schemas.openxmlformats.org/officeDocument/2006/relationships/image" Target="../media/image130.png"/><Relationship Id="rId70" Type="http://schemas.openxmlformats.org/officeDocument/2006/relationships/image" Target="../media/image76.png"/><Relationship Id="rId91" Type="http://schemas.openxmlformats.org/officeDocument/2006/relationships/image" Target="../media/image97.png"/><Relationship Id="rId145" Type="http://schemas.openxmlformats.org/officeDocument/2006/relationships/image" Target="../media/image151.png"/><Relationship Id="rId166" Type="http://schemas.openxmlformats.org/officeDocument/2006/relationships/image" Target="../media/image172.png"/><Relationship Id="rId187" Type="http://schemas.openxmlformats.org/officeDocument/2006/relationships/image" Target="../media/image193.png"/><Relationship Id="rId1" Type="http://schemas.openxmlformats.org/officeDocument/2006/relationships/image" Target="../media/image7.png"/><Relationship Id="rId212" Type="http://schemas.openxmlformats.org/officeDocument/2006/relationships/image" Target="../media/image218.png"/><Relationship Id="rId233" Type="http://schemas.openxmlformats.org/officeDocument/2006/relationships/image" Target="../media/image239.png"/><Relationship Id="rId254" Type="http://schemas.openxmlformats.org/officeDocument/2006/relationships/image" Target="../media/image260.png"/><Relationship Id="rId28" Type="http://schemas.openxmlformats.org/officeDocument/2006/relationships/image" Target="../media/image34.png"/><Relationship Id="rId49" Type="http://schemas.openxmlformats.org/officeDocument/2006/relationships/image" Target="../media/image55.png"/><Relationship Id="rId114" Type="http://schemas.openxmlformats.org/officeDocument/2006/relationships/image" Target="../media/image120.png"/><Relationship Id="rId60" Type="http://schemas.openxmlformats.org/officeDocument/2006/relationships/image" Target="../media/image66.png"/><Relationship Id="rId81" Type="http://schemas.openxmlformats.org/officeDocument/2006/relationships/image" Target="../media/image87.png"/><Relationship Id="rId135" Type="http://schemas.openxmlformats.org/officeDocument/2006/relationships/image" Target="../media/image141.png"/><Relationship Id="rId156" Type="http://schemas.openxmlformats.org/officeDocument/2006/relationships/image" Target="../media/image162.png"/><Relationship Id="rId177" Type="http://schemas.openxmlformats.org/officeDocument/2006/relationships/image" Target="../media/image183.png"/><Relationship Id="rId198" Type="http://schemas.openxmlformats.org/officeDocument/2006/relationships/image" Target="../media/image204.png"/><Relationship Id="rId202" Type="http://schemas.openxmlformats.org/officeDocument/2006/relationships/image" Target="../media/image208.png"/><Relationship Id="rId223" Type="http://schemas.openxmlformats.org/officeDocument/2006/relationships/image" Target="../media/image229.png"/><Relationship Id="rId244" Type="http://schemas.openxmlformats.org/officeDocument/2006/relationships/image" Target="../media/image250.png"/><Relationship Id="rId18" Type="http://schemas.openxmlformats.org/officeDocument/2006/relationships/image" Target="../media/image24.png"/><Relationship Id="rId39" Type="http://schemas.openxmlformats.org/officeDocument/2006/relationships/image" Target="../media/image45.png"/><Relationship Id="rId50" Type="http://schemas.openxmlformats.org/officeDocument/2006/relationships/image" Target="../media/image56.png"/><Relationship Id="rId104" Type="http://schemas.openxmlformats.org/officeDocument/2006/relationships/image" Target="../media/image110.png"/><Relationship Id="rId125" Type="http://schemas.openxmlformats.org/officeDocument/2006/relationships/image" Target="../media/image131.png"/><Relationship Id="rId146" Type="http://schemas.openxmlformats.org/officeDocument/2006/relationships/image" Target="../media/image152.png"/><Relationship Id="rId167" Type="http://schemas.openxmlformats.org/officeDocument/2006/relationships/image" Target="../media/image173.png"/><Relationship Id="rId188" Type="http://schemas.openxmlformats.org/officeDocument/2006/relationships/image" Target="../media/image194.png"/><Relationship Id="rId71" Type="http://schemas.openxmlformats.org/officeDocument/2006/relationships/image" Target="../media/image77.png"/><Relationship Id="rId92" Type="http://schemas.openxmlformats.org/officeDocument/2006/relationships/image" Target="../media/image98.png"/><Relationship Id="rId213" Type="http://schemas.openxmlformats.org/officeDocument/2006/relationships/image" Target="../media/image219.png"/><Relationship Id="rId234" Type="http://schemas.openxmlformats.org/officeDocument/2006/relationships/image" Target="../media/image240.png"/><Relationship Id="rId2" Type="http://schemas.openxmlformats.org/officeDocument/2006/relationships/image" Target="../media/image8.png"/><Relationship Id="rId29" Type="http://schemas.openxmlformats.org/officeDocument/2006/relationships/image" Target="../media/image35.png"/><Relationship Id="rId255" Type="http://schemas.openxmlformats.org/officeDocument/2006/relationships/image" Target="../media/image261.png"/><Relationship Id="rId40" Type="http://schemas.openxmlformats.org/officeDocument/2006/relationships/image" Target="../media/image46.png"/><Relationship Id="rId115" Type="http://schemas.openxmlformats.org/officeDocument/2006/relationships/image" Target="../media/image121.png"/><Relationship Id="rId136" Type="http://schemas.openxmlformats.org/officeDocument/2006/relationships/image" Target="../media/image142.png"/><Relationship Id="rId157" Type="http://schemas.openxmlformats.org/officeDocument/2006/relationships/image" Target="../media/image163.png"/><Relationship Id="rId178" Type="http://schemas.openxmlformats.org/officeDocument/2006/relationships/image" Target="../media/image184.png"/><Relationship Id="rId61" Type="http://schemas.openxmlformats.org/officeDocument/2006/relationships/image" Target="../media/image67.png"/><Relationship Id="rId82" Type="http://schemas.openxmlformats.org/officeDocument/2006/relationships/image" Target="../media/image88.png"/><Relationship Id="rId199" Type="http://schemas.openxmlformats.org/officeDocument/2006/relationships/image" Target="../media/image205.png"/><Relationship Id="rId203" Type="http://schemas.openxmlformats.org/officeDocument/2006/relationships/image" Target="../media/image209.png"/><Relationship Id="rId19" Type="http://schemas.openxmlformats.org/officeDocument/2006/relationships/image" Target="../media/image25.png"/><Relationship Id="rId224" Type="http://schemas.openxmlformats.org/officeDocument/2006/relationships/image" Target="../media/image230.png"/><Relationship Id="rId245" Type="http://schemas.openxmlformats.org/officeDocument/2006/relationships/image" Target="../media/image251.png"/><Relationship Id="rId30" Type="http://schemas.openxmlformats.org/officeDocument/2006/relationships/image" Target="../media/image36.png"/><Relationship Id="rId105" Type="http://schemas.openxmlformats.org/officeDocument/2006/relationships/image" Target="../media/image111.png"/><Relationship Id="rId126" Type="http://schemas.openxmlformats.org/officeDocument/2006/relationships/image" Target="../media/image132.png"/><Relationship Id="rId147" Type="http://schemas.openxmlformats.org/officeDocument/2006/relationships/image" Target="../media/image153.png"/><Relationship Id="rId168" Type="http://schemas.openxmlformats.org/officeDocument/2006/relationships/image" Target="../media/image174.png"/><Relationship Id="rId51" Type="http://schemas.openxmlformats.org/officeDocument/2006/relationships/image" Target="../media/image57.png"/><Relationship Id="rId72" Type="http://schemas.openxmlformats.org/officeDocument/2006/relationships/image" Target="../media/image78.png"/><Relationship Id="rId93" Type="http://schemas.openxmlformats.org/officeDocument/2006/relationships/image" Target="../media/image99.png"/><Relationship Id="rId189" Type="http://schemas.openxmlformats.org/officeDocument/2006/relationships/image" Target="../media/image195.png"/><Relationship Id="rId3" Type="http://schemas.openxmlformats.org/officeDocument/2006/relationships/image" Target="../media/image9.png"/><Relationship Id="rId214" Type="http://schemas.openxmlformats.org/officeDocument/2006/relationships/image" Target="../media/image220.png"/><Relationship Id="rId235" Type="http://schemas.openxmlformats.org/officeDocument/2006/relationships/image" Target="../media/image241.png"/><Relationship Id="rId256" Type="http://schemas.openxmlformats.org/officeDocument/2006/relationships/image" Target="../media/image262.png"/><Relationship Id="rId116" Type="http://schemas.openxmlformats.org/officeDocument/2006/relationships/image" Target="../media/image122.png"/><Relationship Id="rId137" Type="http://schemas.openxmlformats.org/officeDocument/2006/relationships/image" Target="../media/image143.png"/><Relationship Id="rId158" Type="http://schemas.openxmlformats.org/officeDocument/2006/relationships/image" Target="../media/image164.png"/><Relationship Id="rId20" Type="http://schemas.openxmlformats.org/officeDocument/2006/relationships/image" Target="../media/image26.png"/><Relationship Id="rId41" Type="http://schemas.openxmlformats.org/officeDocument/2006/relationships/image" Target="../media/image47.png"/><Relationship Id="rId62" Type="http://schemas.openxmlformats.org/officeDocument/2006/relationships/image" Target="../media/image68.png"/><Relationship Id="rId83" Type="http://schemas.openxmlformats.org/officeDocument/2006/relationships/image" Target="../media/image89.png"/><Relationship Id="rId179" Type="http://schemas.openxmlformats.org/officeDocument/2006/relationships/image" Target="../media/image185.png"/><Relationship Id="rId190" Type="http://schemas.openxmlformats.org/officeDocument/2006/relationships/image" Target="../media/image196.png"/><Relationship Id="rId204" Type="http://schemas.openxmlformats.org/officeDocument/2006/relationships/image" Target="../media/image210.png"/><Relationship Id="rId225" Type="http://schemas.openxmlformats.org/officeDocument/2006/relationships/image" Target="../media/image231.png"/><Relationship Id="rId246" Type="http://schemas.openxmlformats.org/officeDocument/2006/relationships/image" Target="../media/image252.png"/><Relationship Id="rId106" Type="http://schemas.openxmlformats.org/officeDocument/2006/relationships/image" Target="../media/image112.png"/><Relationship Id="rId127" Type="http://schemas.openxmlformats.org/officeDocument/2006/relationships/image" Target="../media/image133.png"/><Relationship Id="rId10" Type="http://schemas.openxmlformats.org/officeDocument/2006/relationships/image" Target="../media/image16.png"/><Relationship Id="rId31" Type="http://schemas.openxmlformats.org/officeDocument/2006/relationships/image" Target="../media/image37.png"/><Relationship Id="rId52" Type="http://schemas.openxmlformats.org/officeDocument/2006/relationships/image" Target="../media/image58.png"/><Relationship Id="rId73" Type="http://schemas.openxmlformats.org/officeDocument/2006/relationships/image" Target="../media/image79.png"/><Relationship Id="rId94" Type="http://schemas.openxmlformats.org/officeDocument/2006/relationships/image" Target="../media/image100.png"/><Relationship Id="rId148" Type="http://schemas.openxmlformats.org/officeDocument/2006/relationships/image" Target="../media/image154.png"/><Relationship Id="rId169" Type="http://schemas.openxmlformats.org/officeDocument/2006/relationships/image" Target="../media/image175.png"/><Relationship Id="rId4" Type="http://schemas.openxmlformats.org/officeDocument/2006/relationships/image" Target="../media/image10.png"/><Relationship Id="rId180" Type="http://schemas.openxmlformats.org/officeDocument/2006/relationships/image" Target="../media/image186.png"/><Relationship Id="rId215" Type="http://schemas.openxmlformats.org/officeDocument/2006/relationships/image" Target="../media/image221.png"/><Relationship Id="rId236" Type="http://schemas.openxmlformats.org/officeDocument/2006/relationships/image" Target="../media/image242.png"/><Relationship Id="rId257" Type="http://schemas.openxmlformats.org/officeDocument/2006/relationships/image" Target="../media/image263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41937</xdr:colOff>
          <xdr:row>3</xdr:row>
          <xdr:rowOff>31740</xdr:rowOff>
        </xdr:from>
        <xdr:to>
          <xdr:col>3</xdr:col>
          <xdr:colOff>3454400</xdr:colOff>
          <xdr:row>5</xdr:row>
          <xdr:rowOff>1592590</xdr:rowOff>
        </xdr:to>
        <xdr:pic>
          <xdr:nvPicPr>
            <xdr:cNvPr id="5923" name="Picture 1827">
              <a:extLst>
                <a:ext uri="{FF2B5EF4-FFF2-40B4-BE49-F238E27FC236}">
                  <a16:creationId xmlns:a16="http://schemas.microsoft.com/office/drawing/2014/main" id="{00000000-0008-0000-0000-00002317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画像1" spid="_x0000_s17889"/>
                </a:ext>
              </a:extLst>
            </xdr:cNvPicPr>
          </xdr:nvPicPr>
          <xdr:blipFill>
            <a:blip xmlns:r="http://schemas.openxmlformats.org/officeDocument/2006/relationships" r:embed="rId1"/>
            <a:srcRect l="748" t="833" r="748" b="833"/>
            <a:stretch>
              <a:fillRect/>
            </a:stretch>
          </xdr:blipFill>
          <xdr:spPr bwMode="auto">
            <a:xfrm>
              <a:off x="4613937" y="1085840"/>
              <a:ext cx="3412463" cy="289435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74958</xdr:colOff>
          <xdr:row>7</xdr:row>
          <xdr:rowOff>29279</xdr:rowOff>
        </xdr:from>
        <xdr:to>
          <xdr:col>3</xdr:col>
          <xdr:colOff>3467100</xdr:colOff>
          <xdr:row>9</xdr:row>
          <xdr:rowOff>1590129</xdr:rowOff>
        </xdr:to>
        <xdr:pic>
          <xdr:nvPicPr>
            <xdr:cNvPr id="5924" name="Picture 1828">
              <a:extLst>
                <a:ext uri="{FF2B5EF4-FFF2-40B4-BE49-F238E27FC236}">
                  <a16:creationId xmlns:a16="http://schemas.microsoft.com/office/drawing/2014/main" id="{00000000-0008-0000-0000-00002417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画像2" spid="_x0000_s17890"/>
                </a:ext>
              </a:extLst>
            </xdr:cNvPicPr>
          </xdr:nvPicPr>
          <xdr:blipFill>
            <a:blip xmlns:r="http://schemas.openxmlformats.org/officeDocument/2006/relationships" r:embed="rId2"/>
            <a:srcRect l="748" t="833" r="748" b="833"/>
            <a:stretch>
              <a:fillRect/>
            </a:stretch>
          </xdr:blipFill>
          <xdr:spPr bwMode="auto">
            <a:xfrm>
              <a:off x="4646958" y="4309179"/>
              <a:ext cx="3392142" cy="289435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60959</xdr:colOff>
          <xdr:row>11</xdr:row>
          <xdr:rowOff>17426</xdr:rowOff>
        </xdr:from>
        <xdr:to>
          <xdr:col>3</xdr:col>
          <xdr:colOff>3454400</xdr:colOff>
          <xdr:row>13</xdr:row>
          <xdr:rowOff>1573196</xdr:rowOff>
        </xdr:to>
        <xdr:pic>
          <xdr:nvPicPr>
            <xdr:cNvPr id="5925" name="Picture 1829">
              <a:extLst>
                <a:ext uri="{FF2B5EF4-FFF2-40B4-BE49-F238E27FC236}">
                  <a16:creationId xmlns:a16="http://schemas.microsoft.com/office/drawing/2014/main" id="{00000000-0008-0000-0000-00002517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画像3" spid="_x0000_s17891"/>
                </a:ext>
              </a:extLst>
            </xdr:cNvPicPr>
          </xdr:nvPicPr>
          <xdr:blipFill>
            <a:blip xmlns:r="http://schemas.openxmlformats.org/officeDocument/2006/relationships" r:embed="rId3"/>
            <a:srcRect l="748" t="833" r="748" b="833"/>
            <a:stretch>
              <a:fillRect/>
            </a:stretch>
          </xdr:blipFill>
          <xdr:spPr bwMode="auto">
            <a:xfrm>
              <a:off x="4632959" y="7535826"/>
              <a:ext cx="3393441" cy="288927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406400</xdr:colOff>
          <xdr:row>3</xdr:row>
          <xdr:rowOff>38100</xdr:rowOff>
        </xdr:from>
        <xdr:to>
          <xdr:col>5</xdr:col>
          <xdr:colOff>2362200</xdr:colOff>
          <xdr:row>5</xdr:row>
          <xdr:rowOff>1231900</xdr:rowOff>
        </xdr:to>
        <xdr:sp macro="" textlink="">
          <xdr:nvSpPr>
            <xdr:cNvPr id="5929" name="List Box 1833" hidden="1">
              <a:extLst>
                <a:ext uri="{63B3BB69-23CF-44E3-9099-C40C66FF867C}">
                  <a14:compatExt spid="_x0000_s5929"/>
                </a:ext>
                <a:ext uri="{FF2B5EF4-FFF2-40B4-BE49-F238E27FC236}">
                  <a16:creationId xmlns:a16="http://schemas.microsoft.com/office/drawing/2014/main" id="{00000000-0008-0000-0000-000029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3</xdr:row>
          <xdr:rowOff>12700</xdr:rowOff>
        </xdr:from>
        <xdr:to>
          <xdr:col>8</xdr:col>
          <xdr:colOff>660400</xdr:colOff>
          <xdr:row>5</xdr:row>
          <xdr:rowOff>1155700</xdr:rowOff>
        </xdr:to>
        <xdr:sp macro="" textlink="">
          <xdr:nvSpPr>
            <xdr:cNvPr id="5930" name="List Box 1834" hidden="1">
              <a:extLst>
                <a:ext uri="{63B3BB69-23CF-44E3-9099-C40C66FF867C}">
                  <a14:compatExt spid="_x0000_s5930"/>
                </a:ext>
                <a:ext uri="{FF2B5EF4-FFF2-40B4-BE49-F238E27FC236}">
                  <a16:creationId xmlns:a16="http://schemas.microsoft.com/office/drawing/2014/main" id="{00000000-0008-0000-0000-00002A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5</xdr:row>
          <xdr:rowOff>1282700</xdr:rowOff>
        </xdr:from>
        <xdr:to>
          <xdr:col>6</xdr:col>
          <xdr:colOff>0</xdr:colOff>
          <xdr:row>6</xdr:row>
          <xdr:rowOff>25400</xdr:rowOff>
        </xdr:to>
        <xdr:sp macro="" textlink="">
          <xdr:nvSpPr>
            <xdr:cNvPr id="5931" name="Drop Down 1835" hidden="1">
              <a:extLst>
                <a:ext uri="{63B3BB69-23CF-44E3-9099-C40C66FF867C}">
                  <a14:compatExt spid="_x0000_s5931"/>
                </a:ext>
                <a:ext uri="{FF2B5EF4-FFF2-40B4-BE49-F238E27FC236}">
                  <a16:creationId xmlns:a16="http://schemas.microsoft.com/office/drawing/2014/main" id="{00000000-0008-0000-0000-00002B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xtLst>
              <a:ext uri="{909E8E84-426E-40DD-AFC4-6F175D3DCCD1}">
                <a14:hiddenFill>
                  <a:noFill/>
                </a14:hiddenFill>
              </a:ext>
            </a:extLst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0</xdr:colOff>
          <xdr:row>5</xdr:row>
          <xdr:rowOff>1257300</xdr:rowOff>
        </xdr:from>
        <xdr:to>
          <xdr:col>8</xdr:col>
          <xdr:colOff>647700</xdr:colOff>
          <xdr:row>5</xdr:row>
          <xdr:rowOff>1638300</xdr:rowOff>
        </xdr:to>
        <xdr:sp macro="" textlink="">
          <xdr:nvSpPr>
            <xdr:cNvPr id="5932" name="Drop Down 1836" hidden="1">
              <a:extLst>
                <a:ext uri="{63B3BB69-23CF-44E3-9099-C40C66FF867C}">
                  <a14:compatExt spid="_x0000_s5932"/>
                </a:ext>
                <a:ext uri="{FF2B5EF4-FFF2-40B4-BE49-F238E27FC236}">
                  <a16:creationId xmlns:a16="http://schemas.microsoft.com/office/drawing/2014/main" id="{00000000-0008-0000-0000-00002C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xtLst>
              <a:ext uri="{909E8E84-426E-40DD-AFC4-6F175D3DCCD1}">
                <a14:hiddenFill>
                  <a:noFill/>
                </a14:hiddenFill>
              </a:ext>
            </a:extLst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12700</xdr:colOff>
          <xdr:row>6</xdr:row>
          <xdr:rowOff>241300</xdr:rowOff>
        </xdr:from>
        <xdr:to>
          <xdr:col>6</xdr:col>
          <xdr:colOff>0</xdr:colOff>
          <xdr:row>9</xdr:row>
          <xdr:rowOff>1193800</xdr:rowOff>
        </xdr:to>
        <xdr:sp macro="" textlink="">
          <xdr:nvSpPr>
            <xdr:cNvPr id="5933" name="List Box 1837" hidden="1">
              <a:extLst>
                <a:ext uri="{63B3BB69-23CF-44E3-9099-C40C66FF867C}">
                  <a14:compatExt spid="_x0000_s5933"/>
                </a:ext>
                <a:ext uri="{FF2B5EF4-FFF2-40B4-BE49-F238E27FC236}">
                  <a16:creationId xmlns:a16="http://schemas.microsoft.com/office/drawing/2014/main" id="{00000000-0008-0000-0000-00002D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25400</xdr:colOff>
          <xdr:row>7</xdr:row>
          <xdr:rowOff>12700</xdr:rowOff>
        </xdr:from>
        <xdr:to>
          <xdr:col>8</xdr:col>
          <xdr:colOff>622300</xdr:colOff>
          <xdr:row>9</xdr:row>
          <xdr:rowOff>1206500</xdr:rowOff>
        </xdr:to>
        <xdr:sp macro="" textlink="">
          <xdr:nvSpPr>
            <xdr:cNvPr id="5934" name="List Box 1838" hidden="1">
              <a:extLst>
                <a:ext uri="{63B3BB69-23CF-44E3-9099-C40C66FF867C}">
                  <a14:compatExt spid="_x0000_s5934"/>
                </a:ext>
                <a:ext uri="{FF2B5EF4-FFF2-40B4-BE49-F238E27FC236}">
                  <a16:creationId xmlns:a16="http://schemas.microsoft.com/office/drawing/2014/main" id="{00000000-0008-0000-0000-00002E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9</xdr:row>
          <xdr:rowOff>1295400</xdr:rowOff>
        </xdr:from>
        <xdr:to>
          <xdr:col>6</xdr:col>
          <xdr:colOff>0</xdr:colOff>
          <xdr:row>10</xdr:row>
          <xdr:rowOff>25400</xdr:rowOff>
        </xdr:to>
        <xdr:sp macro="" textlink="">
          <xdr:nvSpPr>
            <xdr:cNvPr id="5935" name="Drop Down 1839" hidden="1">
              <a:extLst>
                <a:ext uri="{63B3BB69-23CF-44E3-9099-C40C66FF867C}">
                  <a14:compatExt spid="_x0000_s5935"/>
                </a:ext>
                <a:ext uri="{FF2B5EF4-FFF2-40B4-BE49-F238E27FC236}">
                  <a16:creationId xmlns:a16="http://schemas.microsoft.com/office/drawing/2014/main" id="{00000000-0008-0000-0000-00002F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xtLst>
              <a:ext uri="{909E8E84-426E-40DD-AFC4-6F175D3DCCD1}">
                <a14:hiddenFill>
                  <a:noFill/>
                </a14:hiddenFill>
              </a:ext>
            </a:extLst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12700</xdr:colOff>
          <xdr:row>9</xdr:row>
          <xdr:rowOff>1282700</xdr:rowOff>
        </xdr:from>
        <xdr:to>
          <xdr:col>8</xdr:col>
          <xdr:colOff>635000</xdr:colOff>
          <xdr:row>10</xdr:row>
          <xdr:rowOff>12700</xdr:rowOff>
        </xdr:to>
        <xdr:sp macro="" textlink="">
          <xdr:nvSpPr>
            <xdr:cNvPr id="5936" name="Drop Down 1840" hidden="1">
              <a:extLst>
                <a:ext uri="{63B3BB69-23CF-44E3-9099-C40C66FF867C}">
                  <a14:compatExt spid="_x0000_s5936"/>
                </a:ext>
                <a:ext uri="{FF2B5EF4-FFF2-40B4-BE49-F238E27FC236}">
                  <a16:creationId xmlns:a16="http://schemas.microsoft.com/office/drawing/2014/main" id="{00000000-0008-0000-0000-000030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xtLst>
              <a:ext uri="{909E8E84-426E-40DD-AFC4-6F175D3DCCD1}">
                <a14:hiddenFill>
                  <a:noFill/>
                </a14:hiddenFill>
              </a:ext>
            </a:extLst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11</xdr:row>
          <xdr:rowOff>12700</xdr:rowOff>
        </xdr:from>
        <xdr:to>
          <xdr:col>6</xdr:col>
          <xdr:colOff>0</xdr:colOff>
          <xdr:row>13</xdr:row>
          <xdr:rowOff>1206500</xdr:rowOff>
        </xdr:to>
        <xdr:sp macro="" textlink="">
          <xdr:nvSpPr>
            <xdr:cNvPr id="5937" name="List Box 1841" hidden="1">
              <a:extLst>
                <a:ext uri="{63B3BB69-23CF-44E3-9099-C40C66FF867C}">
                  <a14:compatExt spid="_x0000_s5937"/>
                </a:ext>
                <a:ext uri="{FF2B5EF4-FFF2-40B4-BE49-F238E27FC236}">
                  <a16:creationId xmlns:a16="http://schemas.microsoft.com/office/drawing/2014/main" id="{00000000-0008-0000-0000-000031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0</xdr:colOff>
          <xdr:row>11</xdr:row>
          <xdr:rowOff>0</xdr:rowOff>
        </xdr:from>
        <xdr:to>
          <xdr:col>8</xdr:col>
          <xdr:colOff>622300</xdr:colOff>
          <xdr:row>13</xdr:row>
          <xdr:rowOff>1206500</xdr:rowOff>
        </xdr:to>
        <xdr:sp macro="" textlink="">
          <xdr:nvSpPr>
            <xdr:cNvPr id="5938" name="List Box 1842" hidden="1">
              <a:extLst>
                <a:ext uri="{63B3BB69-23CF-44E3-9099-C40C66FF867C}">
                  <a14:compatExt spid="_x0000_s5938"/>
                </a:ext>
                <a:ext uri="{FF2B5EF4-FFF2-40B4-BE49-F238E27FC236}">
                  <a16:creationId xmlns:a16="http://schemas.microsoft.com/office/drawing/2014/main" id="{00000000-0008-0000-0000-000032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419100</xdr:colOff>
          <xdr:row>13</xdr:row>
          <xdr:rowOff>1270000</xdr:rowOff>
        </xdr:from>
        <xdr:to>
          <xdr:col>5</xdr:col>
          <xdr:colOff>2374900</xdr:colOff>
          <xdr:row>13</xdr:row>
          <xdr:rowOff>1651000</xdr:rowOff>
        </xdr:to>
        <xdr:sp macro="" textlink="">
          <xdr:nvSpPr>
            <xdr:cNvPr id="5939" name="Drop Down 1843" hidden="1">
              <a:extLst>
                <a:ext uri="{63B3BB69-23CF-44E3-9099-C40C66FF867C}">
                  <a14:compatExt spid="_x0000_s5939"/>
                </a:ext>
                <a:ext uri="{FF2B5EF4-FFF2-40B4-BE49-F238E27FC236}">
                  <a16:creationId xmlns:a16="http://schemas.microsoft.com/office/drawing/2014/main" id="{00000000-0008-0000-0000-000033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xtLst>
              <a:ext uri="{909E8E84-426E-40DD-AFC4-6F175D3DCCD1}">
                <a14:hiddenFill>
                  <a:noFill/>
                </a14:hiddenFill>
              </a:ext>
            </a:extLst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12700</xdr:colOff>
          <xdr:row>13</xdr:row>
          <xdr:rowOff>1282700</xdr:rowOff>
        </xdr:from>
        <xdr:to>
          <xdr:col>8</xdr:col>
          <xdr:colOff>596900</xdr:colOff>
          <xdr:row>14</xdr:row>
          <xdr:rowOff>12700</xdr:rowOff>
        </xdr:to>
        <xdr:sp macro="" textlink="">
          <xdr:nvSpPr>
            <xdr:cNvPr id="5940" name="Drop Down 1844" hidden="1">
              <a:extLst>
                <a:ext uri="{63B3BB69-23CF-44E3-9099-C40C66FF867C}">
                  <a14:compatExt spid="_x0000_s5940"/>
                </a:ext>
                <a:ext uri="{FF2B5EF4-FFF2-40B4-BE49-F238E27FC236}">
                  <a16:creationId xmlns:a16="http://schemas.microsoft.com/office/drawing/2014/main" id="{00000000-0008-0000-0000-0000341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  <a:extLst>
              <a:ext uri="{909E8E84-426E-40DD-AFC4-6F175D3DCCD1}">
                <a14:hiddenFill>
                  <a:noFill/>
                </a14:hiddenFill>
              </a:ext>
            </a:extLst>
          </xdr:spPr>
        </xdr:sp>
        <xdr:clientData fPrintsWithSheet="0"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</xdr:row>
      <xdr:rowOff>0</xdr:rowOff>
    </xdr:from>
    <xdr:to>
      <xdr:col>4</xdr:col>
      <xdr:colOff>10159</xdr:colOff>
      <xdr:row>2</xdr:row>
      <xdr:rowOff>0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09120" y="762000"/>
          <a:ext cx="4551679" cy="292608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0</xdr:rowOff>
    </xdr:from>
    <xdr:to>
      <xdr:col>5</xdr:col>
      <xdr:colOff>10159</xdr:colOff>
      <xdr:row>2</xdr:row>
      <xdr:rowOff>0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73500" y="762000"/>
          <a:ext cx="4559299" cy="291846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</xdr:row>
      <xdr:rowOff>0</xdr:rowOff>
    </xdr:from>
    <xdr:to>
      <xdr:col>6</xdr:col>
      <xdr:colOff>1</xdr:colOff>
      <xdr:row>2</xdr:row>
      <xdr:rowOff>0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122641" y="762000"/>
          <a:ext cx="4549140" cy="2918460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1</xdr:row>
      <xdr:rowOff>0</xdr:rowOff>
    </xdr:from>
    <xdr:to>
      <xdr:col>7</xdr:col>
      <xdr:colOff>1</xdr:colOff>
      <xdr:row>2</xdr:row>
      <xdr:rowOff>0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671781" y="762000"/>
          <a:ext cx="4549140" cy="291846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</xdr:row>
      <xdr:rowOff>0</xdr:rowOff>
    </xdr:from>
    <xdr:to>
      <xdr:col>9</xdr:col>
      <xdr:colOff>0</xdr:colOff>
      <xdr:row>2</xdr:row>
      <xdr:rowOff>0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4716720" y="76200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</xdr:row>
      <xdr:rowOff>1</xdr:rowOff>
    </xdr:from>
    <xdr:to>
      <xdr:col>10</xdr:col>
      <xdr:colOff>0</xdr:colOff>
      <xdr:row>2</xdr:row>
      <xdr:rowOff>1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9258240" y="762001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1</xdr:row>
      <xdr:rowOff>1</xdr:rowOff>
    </xdr:from>
    <xdr:to>
      <xdr:col>11</xdr:col>
      <xdr:colOff>1</xdr:colOff>
      <xdr:row>2</xdr:row>
      <xdr:rowOff>0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799761" y="762001"/>
          <a:ext cx="4541520" cy="292607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12</xdr:col>
      <xdr:colOff>0</xdr:colOff>
      <xdr:row>2</xdr:row>
      <xdr:rowOff>0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8341280" y="76200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</xdr:row>
      <xdr:rowOff>0</xdr:rowOff>
    </xdr:from>
    <xdr:to>
      <xdr:col>13</xdr:col>
      <xdr:colOff>0</xdr:colOff>
      <xdr:row>2</xdr:row>
      <xdr:rowOff>0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2882801" y="762000"/>
          <a:ext cx="4541519" cy="292608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</xdr:row>
      <xdr:rowOff>1</xdr:rowOff>
    </xdr:from>
    <xdr:to>
      <xdr:col>8</xdr:col>
      <xdr:colOff>1</xdr:colOff>
      <xdr:row>2</xdr:row>
      <xdr:rowOff>1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00000000-0008-0000-01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220921" y="762001"/>
          <a:ext cx="4549140" cy="291846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</xdr:row>
      <xdr:rowOff>0</xdr:rowOff>
    </xdr:from>
    <xdr:to>
      <xdr:col>14</xdr:col>
      <xdr:colOff>10541</xdr:colOff>
      <xdr:row>2</xdr:row>
      <xdr:rowOff>0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424320" y="762000"/>
          <a:ext cx="4552061" cy="292608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</xdr:row>
      <xdr:rowOff>0</xdr:rowOff>
    </xdr:from>
    <xdr:to>
      <xdr:col>2</xdr:col>
      <xdr:colOff>0</xdr:colOff>
      <xdr:row>3</xdr:row>
      <xdr:rowOff>0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926081" y="3677920"/>
          <a:ext cx="4551679" cy="291592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3</xdr:col>
      <xdr:colOff>0</xdr:colOff>
      <xdr:row>3</xdr:row>
      <xdr:rowOff>469</xdr:rowOff>
    </xdr:to>
    <xdr:pic>
      <xdr:nvPicPr>
        <xdr:cNvPr id="275" name="図 274"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77760" y="3677920"/>
          <a:ext cx="4551680" cy="2915119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2</xdr:row>
      <xdr:rowOff>1</xdr:rowOff>
    </xdr:from>
    <xdr:to>
      <xdr:col>4</xdr:col>
      <xdr:colOff>1</xdr:colOff>
      <xdr:row>3</xdr:row>
      <xdr:rowOff>1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00000000-0008-0000-01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029441" y="3677921"/>
          <a:ext cx="4551680" cy="2915920"/>
        </a:xfrm>
        <a:prstGeom prst="rect">
          <a:avLst/>
        </a:prstGeom>
      </xdr:spPr>
    </xdr:pic>
    <xdr:clientData/>
  </xdr:twoCellAnchor>
  <xdr:twoCellAnchor editAs="oneCell">
    <xdr:from>
      <xdr:col>4</xdr:col>
      <xdr:colOff>1</xdr:colOff>
      <xdr:row>2</xdr:row>
      <xdr:rowOff>0</xdr:rowOff>
    </xdr:from>
    <xdr:to>
      <xdr:col>5</xdr:col>
      <xdr:colOff>1</xdr:colOff>
      <xdr:row>3</xdr:row>
      <xdr:rowOff>0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00000000-0008-0000-01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550641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</xdr:row>
      <xdr:rowOff>1</xdr:rowOff>
    </xdr:from>
    <xdr:to>
      <xdr:col>6</xdr:col>
      <xdr:colOff>5461</xdr:colOff>
      <xdr:row>3</xdr:row>
      <xdr:rowOff>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00000000-0008-0000-01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092160" y="3688081"/>
          <a:ext cx="4546981" cy="2926080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2</xdr:row>
      <xdr:rowOff>0</xdr:rowOff>
    </xdr:from>
    <xdr:to>
      <xdr:col>7</xdr:col>
      <xdr:colOff>1</xdr:colOff>
      <xdr:row>3</xdr:row>
      <xdr:rowOff>469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5633681" y="3688080"/>
          <a:ext cx="4541520" cy="291511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8</xdr:col>
      <xdr:colOff>0</xdr:colOff>
      <xdr:row>3</xdr:row>
      <xdr:rowOff>0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0175200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2</xdr:row>
      <xdr:rowOff>0</xdr:rowOff>
    </xdr:from>
    <xdr:to>
      <xdr:col>9</xdr:col>
      <xdr:colOff>1</xdr:colOff>
      <xdr:row>3</xdr:row>
      <xdr:rowOff>469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4716721" y="3688080"/>
          <a:ext cx="4541520" cy="291511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2</xdr:row>
      <xdr:rowOff>0</xdr:rowOff>
    </xdr:from>
    <xdr:to>
      <xdr:col>10</xdr:col>
      <xdr:colOff>1</xdr:colOff>
      <xdr:row>3</xdr:row>
      <xdr:rowOff>469</xdr:rowOff>
    </xdr:to>
    <xdr:pic>
      <xdr:nvPicPr>
        <xdr:cNvPr id="282" name="図 281"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9339521" y="3677920"/>
          <a:ext cx="4551680" cy="2915119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2</xdr:row>
      <xdr:rowOff>0</xdr:rowOff>
    </xdr:from>
    <xdr:to>
      <xdr:col>11</xdr:col>
      <xdr:colOff>5463</xdr:colOff>
      <xdr:row>3</xdr:row>
      <xdr:rowOff>0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00000000-0008-0000-01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891201" y="3677920"/>
          <a:ext cx="4557142" cy="291592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</xdr:row>
      <xdr:rowOff>0</xdr:rowOff>
    </xdr:from>
    <xdr:to>
      <xdr:col>12</xdr:col>
      <xdr:colOff>0</xdr:colOff>
      <xdr:row>3</xdr:row>
      <xdr:rowOff>0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8341280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</xdr:row>
      <xdr:rowOff>0</xdr:rowOff>
    </xdr:from>
    <xdr:to>
      <xdr:col>13</xdr:col>
      <xdr:colOff>0</xdr:colOff>
      <xdr:row>3</xdr:row>
      <xdr:rowOff>0</xdr:rowOff>
    </xdr:to>
    <xdr:pic>
      <xdr:nvPicPr>
        <xdr:cNvPr id="285" name="図 284">
          <a:extLst>
            <a:ext uri="{FF2B5EF4-FFF2-40B4-BE49-F238E27FC236}">
              <a16:creationId xmlns:a16="http://schemas.microsoft.com/office/drawing/2014/main" id="{00000000-0008-0000-01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2882800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</xdr:row>
      <xdr:rowOff>0</xdr:rowOff>
    </xdr:from>
    <xdr:to>
      <xdr:col>15</xdr:col>
      <xdr:colOff>0</xdr:colOff>
      <xdr:row>3</xdr:row>
      <xdr:rowOff>0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00000000-0008-0000-01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965840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15</xdr:col>
      <xdr:colOff>1</xdr:colOff>
      <xdr:row>2</xdr:row>
      <xdr:rowOff>0</xdr:rowOff>
    </xdr:from>
    <xdr:to>
      <xdr:col>16</xdr:col>
      <xdr:colOff>1</xdr:colOff>
      <xdr:row>3</xdr:row>
      <xdr:rowOff>0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00000000-0008-0000-01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6507361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2</xdr:col>
      <xdr:colOff>0</xdr:colOff>
      <xdr:row>4</xdr:row>
      <xdr:rowOff>0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00000000-0008-0000-01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926080" y="661416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482840" y="661416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3</xdr:row>
      <xdr:rowOff>0</xdr:rowOff>
    </xdr:from>
    <xdr:to>
      <xdr:col>4</xdr:col>
      <xdr:colOff>1</xdr:colOff>
      <xdr:row>4</xdr:row>
      <xdr:rowOff>0</xdr:rowOff>
    </xdr:to>
    <xdr:pic>
      <xdr:nvPicPr>
        <xdr:cNvPr id="291" name="図 290">
          <a:extLst>
            <a:ext uri="{FF2B5EF4-FFF2-40B4-BE49-F238E27FC236}">
              <a16:creationId xmlns:a16="http://schemas.microsoft.com/office/drawing/2014/main" id="{00000000-0008-0000-01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2039601" y="661416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3</xdr:col>
      <xdr:colOff>4991100</xdr:colOff>
      <xdr:row>3</xdr:row>
      <xdr:rowOff>0</xdr:rowOff>
    </xdr:from>
    <xdr:to>
      <xdr:col>5</xdr:col>
      <xdr:colOff>7620</xdr:colOff>
      <xdr:row>4</xdr:row>
      <xdr:rowOff>0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00000000-0008-0000-01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364200" y="6629400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3</xdr:row>
      <xdr:rowOff>0</xdr:rowOff>
    </xdr:from>
    <xdr:to>
      <xdr:col>24</xdr:col>
      <xdr:colOff>0</xdr:colOff>
      <xdr:row>4</xdr:row>
      <xdr:rowOff>0</xdr:rowOff>
    </xdr:to>
    <xdr:pic>
      <xdr:nvPicPr>
        <xdr:cNvPr id="293" name="図 292">
          <a:extLst>
            <a:ext uri="{FF2B5EF4-FFF2-40B4-BE49-F238E27FC236}">
              <a16:creationId xmlns:a16="http://schemas.microsoft.com/office/drawing/2014/main" id="{00000000-0008-0000-01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3174800" y="661416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0</xdr:rowOff>
    </xdr:from>
    <xdr:to>
      <xdr:col>7</xdr:col>
      <xdr:colOff>0</xdr:colOff>
      <xdr:row>4</xdr:row>
      <xdr:rowOff>0</xdr:rowOff>
    </xdr:to>
    <xdr:pic>
      <xdr:nvPicPr>
        <xdr:cNvPr id="294" name="図 293">
          <a:extLst>
            <a:ext uri="{FF2B5EF4-FFF2-40B4-BE49-F238E27FC236}">
              <a16:creationId xmlns:a16="http://schemas.microsoft.com/office/drawing/2014/main" id="{00000000-0008-0000-01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5709880" y="661416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</xdr:row>
      <xdr:rowOff>2905344</xdr:rowOff>
    </xdr:from>
    <xdr:to>
      <xdr:col>8</xdr:col>
      <xdr:colOff>0</xdr:colOff>
      <xdr:row>4</xdr:row>
      <xdr:rowOff>0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00000000-0008-0000-01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266641" y="6593424"/>
          <a:ext cx="4556759" cy="2946816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3</xdr:row>
      <xdr:rowOff>0</xdr:rowOff>
    </xdr:from>
    <xdr:to>
      <xdr:col>9</xdr:col>
      <xdr:colOff>0</xdr:colOff>
      <xdr:row>4</xdr:row>
      <xdr:rowOff>0</xdr:rowOff>
    </xdr:to>
    <xdr:pic>
      <xdr:nvPicPr>
        <xdr:cNvPr id="296" name="図 295">
          <a:extLst>
            <a:ext uri="{FF2B5EF4-FFF2-40B4-BE49-F238E27FC236}">
              <a16:creationId xmlns:a16="http://schemas.microsoft.com/office/drawing/2014/main" id="{00000000-0008-0000-01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8691508" y="6610959"/>
          <a:ext cx="5062602" cy="29227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0</xdr:rowOff>
    </xdr:from>
    <xdr:to>
      <xdr:col>10</xdr:col>
      <xdr:colOff>0</xdr:colOff>
      <xdr:row>4</xdr:row>
      <xdr:rowOff>1269</xdr:rowOff>
    </xdr:to>
    <xdr:pic>
      <xdr:nvPicPr>
        <xdr:cNvPr id="297" name="図 296">
          <a:extLst>
            <a:ext uri="{FF2B5EF4-FFF2-40B4-BE49-F238E27FC236}">
              <a16:creationId xmlns:a16="http://schemas.microsoft.com/office/drawing/2014/main" id="{00000000-0008-0000-01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3754110" y="6610959"/>
          <a:ext cx="5062602" cy="2922739"/>
        </a:xfrm>
        <a:prstGeom prst="rect">
          <a:avLst/>
        </a:prstGeom>
      </xdr:spPr>
    </xdr:pic>
    <xdr:clientData/>
  </xdr:twoCellAnchor>
  <xdr:twoCellAnchor editAs="oneCell">
    <xdr:from>
      <xdr:col>10</xdr:col>
      <xdr:colOff>41564</xdr:colOff>
      <xdr:row>3</xdr:row>
      <xdr:rowOff>1</xdr:rowOff>
    </xdr:from>
    <xdr:to>
      <xdr:col>11</xdr:col>
      <xdr:colOff>0</xdr:colOff>
      <xdr:row>4</xdr:row>
      <xdr:rowOff>1</xdr:rowOff>
    </xdr:to>
    <xdr:pic>
      <xdr:nvPicPr>
        <xdr:cNvPr id="298" name="図 297">
          <a:extLst>
            <a:ext uri="{FF2B5EF4-FFF2-40B4-BE49-F238E27FC236}">
              <a16:creationId xmlns:a16="http://schemas.microsoft.com/office/drawing/2014/main" id="{00000000-0008-0000-01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8858276" y="6610960"/>
          <a:ext cx="5021039" cy="292274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</xdr:row>
      <xdr:rowOff>1</xdr:rowOff>
    </xdr:from>
    <xdr:to>
      <xdr:col>12</xdr:col>
      <xdr:colOff>0</xdr:colOff>
      <xdr:row>4</xdr:row>
      <xdr:rowOff>1</xdr:rowOff>
    </xdr:to>
    <xdr:pic>
      <xdr:nvPicPr>
        <xdr:cNvPr id="299" name="図 298">
          <a:extLst>
            <a:ext uri="{FF2B5EF4-FFF2-40B4-BE49-F238E27FC236}">
              <a16:creationId xmlns:a16="http://schemas.microsoft.com/office/drawing/2014/main" id="{00000000-0008-0000-01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3879315" y="6610960"/>
          <a:ext cx="5062603" cy="292274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</xdr:row>
      <xdr:rowOff>0</xdr:rowOff>
    </xdr:from>
    <xdr:to>
      <xdr:col>14</xdr:col>
      <xdr:colOff>0</xdr:colOff>
      <xdr:row>4</xdr:row>
      <xdr:rowOff>0</xdr:rowOff>
    </xdr:to>
    <xdr:pic>
      <xdr:nvPicPr>
        <xdr:cNvPr id="301" name="図 300">
          <a:extLst>
            <a:ext uri="{FF2B5EF4-FFF2-40B4-BE49-F238E27FC236}">
              <a16:creationId xmlns:a16="http://schemas.microsoft.com/office/drawing/2014/main" id="{00000000-0008-0000-01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4004521" y="6610959"/>
          <a:ext cx="5062602" cy="2922740"/>
        </a:xfrm>
        <a:prstGeom prst="rect">
          <a:avLst/>
        </a:prstGeom>
      </xdr:spPr>
    </xdr:pic>
    <xdr:clientData/>
  </xdr:twoCellAnchor>
  <xdr:twoCellAnchor editAs="oneCell">
    <xdr:from>
      <xdr:col>14</xdr:col>
      <xdr:colOff>1</xdr:colOff>
      <xdr:row>3</xdr:row>
      <xdr:rowOff>0</xdr:rowOff>
    </xdr:from>
    <xdr:to>
      <xdr:col>15</xdr:col>
      <xdr:colOff>4157</xdr:colOff>
      <xdr:row>4</xdr:row>
      <xdr:rowOff>0</xdr:rowOff>
    </xdr:to>
    <xdr:pic>
      <xdr:nvPicPr>
        <xdr:cNvPr id="308" name="図 307">
          <a:extLst>
            <a:ext uri="{FF2B5EF4-FFF2-40B4-BE49-F238E27FC236}">
              <a16:creationId xmlns:a16="http://schemas.microsoft.com/office/drawing/2014/main" id="{00000000-0008-0000-01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2163961" y="6614160"/>
          <a:ext cx="4560916" cy="292608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3</xdr:row>
      <xdr:rowOff>0</xdr:rowOff>
    </xdr:from>
    <xdr:to>
      <xdr:col>16</xdr:col>
      <xdr:colOff>114300</xdr:colOff>
      <xdr:row>4</xdr:row>
      <xdr:rowOff>38100</xdr:rowOff>
    </xdr:to>
    <xdr:pic>
      <xdr:nvPicPr>
        <xdr:cNvPr id="309" name="図 308">
          <a:extLst>
            <a:ext uri="{FF2B5EF4-FFF2-40B4-BE49-F238E27FC236}">
              <a16:creationId xmlns:a16="http://schemas.microsoft.com/office/drawing/2014/main" id="{00000000-0008-0000-01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6720720" y="6614160"/>
          <a:ext cx="4671060" cy="296418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00000000-0008-0000-01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15891" y="9533699"/>
          <a:ext cx="5062602" cy="29227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2</xdr:col>
      <xdr:colOff>0</xdr:colOff>
      <xdr:row>5</xdr:row>
      <xdr:rowOff>0</xdr:rowOff>
    </xdr:to>
    <xdr:pic>
      <xdr:nvPicPr>
        <xdr:cNvPr id="312" name="図 311">
          <a:extLst>
            <a:ext uri="{FF2B5EF4-FFF2-40B4-BE49-F238E27FC236}">
              <a16:creationId xmlns:a16="http://schemas.microsoft.com/office/drawing/2014/main" id="{00000000-0008-0000-01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253288" y="9533699"/>
          <a:ext cx="5062602" cy="2922739"/>
        </a:xfrm>
        <a:prstGeom prst="rect">
          <a:avLst/>
        </a:prstGeom>
      </xdr:spPr>
    </xdr:pic>
    <xdr:clientData/>
  </xdr:twoCellAnchor>
  <xdr:twoCellAnchor editAs="oneCell">
    <xdr:from>
      <xdr:col>3</xdr:col>
      <xdr:colOff>41022</xdr:colOff>
      <xdr:row>4</xdr:row>
      <xdr:rowOff>1</xdr:rowOff>
    </xdr:from>
    <xdr:to>
      <xdr:col>4</xdr:col>
      <xdr:colOff>35942</xdr:colOff>
      <xdr:row>5</xdr:row>
      <xdr:rowOff>0</xdr:rowOff>
    </xdr:to>
    <xdr:pic>
      <xdr:nvPicPr>
        <xdr:cNvPr id="313" name="図 312">
          <a:extLst>
            <a:ext uri="{FF2B5EF4-FFF2-40B4-BE49-F238E27FC236}">
              <a16:creationId xmlns:a16="http://schemas.microsoft.com/office/drawing/2014/main" id="{00000000-0008-0000-01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050142" y="9540241"/>
          <a:ext cx="4536440" cy="2926079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4</xdr:row>
      <xdr:rowOff>30479</xdr:rowOff>
    </xdr:from>
    <xdr:to>
      <xdr:col>5</xdr:col>
      <xdr:colOff>30480</xdr:colOff>
      <xdr:row>5</xdr:row>
      <xdr:rowOff>30948</xdr:rowOff>
    </xdr:to>
    <xdr:pic>
      <xdr:nvPicPr>
        <xdr:cNvPr id="314" name="図 313">
          <a:extLst>
            <a:ext uri="{FF2B5EF4-FFF2-40B4-BE49-F238E27FC236}">
              <a16:creationId xmlns:a16="http://schemas.microsoft.com/office/drawing/2014/main" id="{00000000-0008-0000-01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6581120" y="9570719"/>
          <a:ext cx="4541520" cy="2926549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</xdr:row>
      <xdr:rowOff>0</xdr:rowOff>
    </xdr:from>
    <xdr:to>
      <xdr:col>6</xdr:col>
      <xdr:colOff>0</xdr:colOff>
      <xdr:row>5</xdr:row>
      <xdr:rowOff>0</xdr:rowOff>
    </xdr:to>
    <xdr:pic>
      <xdr:nvPicPr>
        <xdr:cNvPr id="318" name="図 317">
          <a:extLst>
            <a:ext uri="{FF2B5EF4-FFF2-40B4-BE49-F238E27FC236}">
              <a16:creationId xmlns:a16="http://schemas.microsoft.com/office/drawing/2014/main" id="{00000000-0008-0000-01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3503699" y="9533699"/>
          <a:ext cx="5062602" cy="2922739"/>
        </a:xfrm>
        <a:prstGeom prst="rect">
          <a:avLst/>
        </a:prstGeom>
      </xdr:spPr>
    </xdr:pic>
    <xdr:clientData/>
  </xdr:twoCellAnchor>
  <xdr:twoCellAnchor editAs="oneCell">
    <xdr:from>
      <xdr:col>5</xdr:col>
      <xdr:colOff>5049901</xdr:colOff>
      <xdr:row>4</xdr:row>
      <xdr:rowOff>1</xdr:rowOff>
    </xdr:from>
    <xdr:to>
      <xdr:col>7</xdr:col>
      <xdr:colOff>5462</xdr:colOff>
      <xdr:row>5</xdr:row>
      <xdr:rowOff>0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00000000-0008-0000-01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8553600" y="9533700"/>
          <a:ext cx="5062603" cy="292273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</xdr:row>
      <xdr:rowOff>0</xdr:rowOff>
    </xdr:from>
    <xdr:to>
      <xdr:col>8</xdr:col>
      <xdr:colOff>0</xdr:colOff>
      <xdr:row>5</xdr:row>
      <xdr:rowOff>0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00000000-0008-0000-01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3628904" y="9533699"/>
          <a:ext cx="5062603" cy="2922739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</xdr:row>
      <xdr:rowOff>-1</xdr:rowOff>
    </xdr:from>
    <xdr:to>
      <xdr:col>9</xdr:col>
      <xdr:colOff>0</xdr:colOff>
      <xdr:row>5</xdr:row>
      <xdr:rowOff>468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00000000-0008-0000-01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8691507" y="9533698"/>
          <a:ext cx="5062603" cy="292273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4</xdr:row>
      <xdr:rowOff>0</xdr:rowOff>
    </xdr:from>
    <xdr:to>
      <xdr:col>9</xdr:col>
      <xdr:colOff>4516583</xdr:colOff>
      <xdr:row>4</xdr:row>
      <xdr:rowOff>2682225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00000000-0008-0000-01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3754111" y="9533699"/>
          <a:ext cx="4516582" cy="2682225"/>
        </a:xfrm>
        <a:prstGeom prst="rect">
          <a:avLst/>
        </a:prstGeom>
      </xdr:spPr>
    </xdr:pic>
    <xdr:clientData/>
  </xdr:twoCellAnchor>
  <xdr:twoCellAnchor editAs="oneCell">
    <xdr:from>
      <xdr:col>10</xdr:col>
      <xdr:colOff>19846</xdr:colOff>
      <xdr:row>4</xdr:row>
      <xdr:rowOff>0</xdr:rowOff>
    </xdr:from>
    <xdr:to>
      <xdr:col>11</xdr:col>
      <xdr:colOff>0</xdr:colOff>
      <xdr:row>5</xdr:row>
      <xdr:rowOff>0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0000000-0008-0000-01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8836558" y="9533699"/>
          <a:ext cx="5042757" cy="292273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4</xdr:row>
      <xdr:rowOff>0</xdr:rowOff>
    </xdr:from>
    <xdr:to>
      <xdr:col>12</xdr:col>
      <xdr:colOff>0</xdr:colOff>
      <xdr:row>5</xdr:row>
      <xdr:rowOff>0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0000000-0008-0000-01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3879315" y="9533699"/>
          <a:ext cx="5062603" cy="2922739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</xdr:row>
      <xdr:rowOff>1</xdr:rowOff>
    </xdr:from>
    <xdr:to>
      <xdr:col>13</xdr:col>
      <xdr:colOff>0</xdr:colOff>
      <xdr:row>5</xdr:row>
      <xdr:rowOff>0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00000000-0008-0000-01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3050440" y="9540241"/>
          <a:ext cx="4556760" cy="2926079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4</xdr:row>
      <xdr:rowOff>0</xdr:rowOff>
    </xdr:from>
    <xdr:to>
      <xdr:col>14</xdr:col>
      <xdr:colOff>0</xdr:colOff>
      <xdr:row>5</xdr:row>
      <xdr:rowOff>0</xdr:rowOff>
    </xdr:to>
    <xdr:pic>
      <xdr:nvPicPr>
        <xdr:cNvPr id="358" name="図 357">
          <a:extLst>
            <a:ext uri="{FF2B5EF4-FFF2-40B4-BE49-F238E27FC236}">
              <a16:creationId xmlns:a16="http://schemas.microsoft.com/office/drawing/2014/main" id="{00000000-0008-0000-01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7607200" y="954024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14</xdr:col>
      <xdr:colOff>1</xdr:colOff>
      <xdr:row>4</xdr:row>
      <xdr:rowOff>0</xdr:rowOff>
    </xdr:from>
    <xdr:to>
      <xdr:col>15</xdr:col>
      <xdr:colOff>0</xdr:colOff>
      <xdr:row>5</xdr:row>
      <xdr:rowOff>1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00000000-0008-0000-01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2163961" y="9540240"/>
          <a:ext cx="4556759" cy="2926081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4</xdr:row>
      <xdr:rowOff>1</xdr:rowOff>
    </xdr:from>
    <xdr:to>
      <xdr:col>16</xdr:col>
      <xdr:colOff>0</xdr:colOff>
      <xdr:row>5</xdr:row>
      <xdr:rowOff>1</xdr:rowOff>
    </xdr:to>
    <xdr:pic>
      <xdr:nvPicPr>
        <xdr:cNvPr id="360" name="図 359">
          <a:extLst>
            <a:ext uri="{FF2B5EF4-FFF2-40B4-BE49-F238E27FC236}">
              <a16:creationId xmlns:a16="http://schemas.microsoft.com/office/drawing/2014/main" id="{00000000-0008-0000-01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4180700" y="95631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0</xdr:colOff>
      <xdr:row>6</xdr:row>
      <xdr:rowOff>0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00000000-0008-0000-01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253288" y="12456438"/>
          <a:ext cx="5062602" cy="292274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00000000-0008-0000-01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315890" y="12456438"/>
          <a:ext cx="5062603" cy="29227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0</xdr:rowOff>
    </xdr:from>
    <xdr:to>
      <xdr:col>4</xdr:col>
      <xdr:colOff>0</xdr:colOff>
      <xdr:row>6</xdr:row>
      <xdr:rowOff>0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00000000-0008-0000-01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2039600" y="1246632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42996</xdr:rowOff>
    </xdr:from>
    <xdr:to>
      <xdr:col>2</xdr:col>
      <xdr:colOff>0</xdr:colOff>
      <xdr:row>7</xdr:row>
      <xdr:rowOff>469</xdr:rowOff>
    </xdr:to>
    <xdr:pic>
      <xdr:nvPicPr>
        <xdr:cNvPr id="395" name="図 394">
          <a:extLst>
            <a:ext uri="{FF2B5EF4-FFF2-40B4-BE49-F238E27FC236}">
              <a16:creationId xmlns:a16="http://schemas.microsoft.com/office/drawing/2014/main" id="{00000000-0008-0000-01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253288" y="15422174"/>
          <a:ext cx="5062602" cy="2879743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441" name="図 440">
          <a:extLst>
            <a:ext uri="{FF2B5EF4-FFF2-40B4-BE49-F238E27FC236}">
              <a16:creationId xmlns:a16="http://schemas.microsoft.com/office/drawing/2014/main" id="{00000000-0008-0000-01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498080" y="15392400"/>
          <a:ext cx="4511040" cy="292608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</xdr:row>
      <xdr:rowOff>27710</xdr:rowOff>
    </xdr:from>
    <xdr:to>
      <xdr:col>4</xdr:col>
      <xdr:colOff>0</xdr:colOff>
      <xdr:row>7</xdr:row>
      <xdr:rowOff>0</xdr:rowOff>
    </xdr:to>
    <xdr:pic>
      <xdr:nvPicPr>
        <xdr:cNvPr id="442" name="図 441">
          <a:extLst>
            <a:ext uri="{FF2B5EF4-FFF2-40B4-BE49-F238E27FC236}">
              <a16:creationId xmlns:a16="http://schemas.microsoft.com/office/drawing/2014/main" id="{00000000-0008-0000-01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3378493" y="15406888"/>
          <a:ext cx="5062603" cy="2895030"/>
        </a:xfrm>
        <a:prstGeom prst="rect">
          <a:avLst/>
        </a:prstGeom>
      </xdr:spPr>
    </xdr:pic>
    <xdr:clientData/>
  </xdr:twoCellAnchor>
  <xdr:twoCellAnchor editAs="oneCell">
    <xdr:from>
      <xdr:col>4</xdr:col>
      <xdr:colOff>1</xdr:colOff>
      <xdr:row>6</xdr:row>
      <xdr:rowOff>0</xdr:rowOff>
    </xdr:from>
    <xdr:to>
      <xdr:col>5</xdr:col>
      <xdr:colOff>0</xdr:colOff>
      <xdr:row>7</xdr:row>
      <xdr:rowOff>0</xdr:rowOff>
    </xdr:to>
    <xdr:pic>
      <xdr:nvPicPr>
        <xdr:cNvPr id="444" name="図 443">
          <a:extLst>
            <a:ext uri="{FF2B5EF4-FFF2-40B4-BE49-F238E27FC236}">
              <a16:creationId xmlns:a16="http://schemas.microsoft.com/office/drawing/2014/main" id="{00000000-0008-0000-01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550641" y="15392400"/>
          <a:ext cx="4541519" cy="29260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</xdr:row>
      <xdr:rowOff>1</xdr:rowOff>
    </xdr:from>
    <xdr:to>
      <xdr:col>3</xdr:col>
      <xdr:colOff>10159</xdr:colOff>
      <xdr:row>36</xdr:row>
      <xdr:rowOff>1</xdr:rowOff>
    </xdr:to>
    <xdr:pic>
      <xdr:nvPicPr>
        <xdr:cNvPr id="445" name="図 444">
          <a:extLst>
            <a:ext uri="{FF2B5EF4-FFF2-40B4-BE49-F238E27FC236}">
              <a16:creationId xmlns:a16="http://schemas.microsoft.com/office/drawing/2014/main" id="{00000000-0008-0000-01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482840" y="100248721"/>
          <a:ext cx="4556759" cy="292608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35</xdr:row>
      <xdr:rowOff>1</xdr:rowOff>
    </xdr:from>
    <xdr:to>
      <xdr:col>4</xdr:col>
      <xdr:colOff>2183</xdr:colOff>
      <xdr:row>36</xdr:row>
      <xdr:rowOff>1</xdr:rowOff>
    </xdr:to>
    <xdr:pic>
      <xdr:nvPicPr>
        <xdr:cNvPr id="446" name="図 445">
          <a:extLst>
            <a:ext uri="{FF2B5EF4-FFF2-40B4-BE49-F238E27FC236}">
              <a16:creationId xmlns:a16="http://schemas.microsoft.com/office/drawing/2014/main" id="{00000000-0008-0000-01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2039600" y="100248721"/>
          <a:ext cx="4558943" cy="292608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35</xdr:row>
      <xdr:rowOff>0</xdr:rowOff>
    </xdr:from>
    <xdr:to>
      <xdr:col>5</xdr:col>
      <xdr:colOff>10159</xdr:colOff>
      <xdr:row>36</xdr:row>
      <xdr:rowOff>0</xdr:rowOff>
    </xdr:to>
    <xdr:pic>
      <xdr:nvPicPr>
        <xdr:cNvPr id="447" name="図 446">
          <a:extLst>
            <a:ext uri="{FF2B5EF4-FFF2-40B4-BE49-F238E27FC236}">
              <a16:creationId xmlns:a16="http://schemas.microsoft.com/office/drawing/2014/main" id="{00000000-0008-0000-01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596360" y="100248720"/>
          <a:ext cx="4556759" cy="29260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2</xdr:col>
      <xdr:colOff>0</xdr:colOff>
      <xdr:row>36</xdr:row>
      <xdr:rowOff>0</xdr:rowOff>
    </xdr:to>
    <xdr:pic>
      <xdr:nvPicPr>
        <xdr:cNvPr id="449" name="図 448">
          <a:extLst>
            <a:ext uri="{FF2B5EF4-FFF2-40B4-BE49-F238E27FC236}">
              <a16:creationId xmlns:a16="http://schemas.microsoft.com/office/drawing/2014/main" id="{00000000-0008-0000-01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926080" y="10024872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2</xdr:col>
      <xdr:colOff>0</xdr:colOff>
      <xdr:row>35</xdr:row>
      <xdr:rowOff>0</xdr:rowOff>
    </xdr:to>
    <xdr:pic>
      <xdr:nvPicPr>
        <xdr:cNvPr id="450" name="図 449">
          <a:extLst>
            <a:ext uri="{FF2B5EF4-FFF2-40B4-BE49-F238E27FC236}">
              <a16:creationId xmlns:a16="http://schemas.microsoft.com/office/drawing/2014/main" id="{00000000-0008-0000-01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926080" y="9732264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1</xdr:rowOff>
    </xdr:from>
    <xdr:to>
      <xdr:col>3</xdr:col>
      <xdr:colOff>10159</xdr:colOff>
      <xdr:row>35</xdr:row>
      <xdr:rowOff>1</xdr:rowOff>
    </xdr:to>
    <xdr:pic>
      <xdr:nvPicPr>
        <xdr:cNvPr id="451" name="図 450">
          <a:extLst>
            <a:ext uri="{FF2B5EF4-FFF2-40B4-BE49-F238E27FC236}">
              <a16:creationId xmlns:a16="http://schemas.microsoft.com/office/drawing/2014/main" id="{00000000-0008-0000-01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482840" y="97322641"/>
          <a:ext cx="4556759" cy="292608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</xdr:row>
      <xdr:rowOff>15240</xdr:rowOff>
    </xdr:from>
    <xdr:to>
      <xdr:col>4</xdr:col>
      <xdr:colOff>0</xdr:colOff>
      <xdr:row>35</xdr:row>
      <xdr:rowOff>0</xdr:rowOff>
    </xdr:to>
    <xdr:pic>
      <xdr:nvPicPr>
        <xdr:cNvPr id="452" name="図 451">
          <a:extLst>
            <a:ext uri="{FF2B5EF4-FFF2-40B4-BE49-F238E27FC236}">
              <a16:creationId xmlns:a16="http://schemas.microsoft.com/office/drawing/2014/main" id="{00000000-0008-0000-01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2039600" y="97337880"/>
          <a:ext cx="4556760" cy="291084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34</xdr:row>
      <xdr:rowOff>0</xdr:rowOff>
    </xdr:from>
    <xdr:to>
      <xdr:col>5</xdr:col>
      <xdr:colOff>10159</xdr:colOff>
      <xdr:row>35</xdr:row>
      <xdr:rowOff>0</xdr:rowOff>
    </xdr:to>
    <xdr:pic>
      <xdr:nvPicPr>
        <xdr:cNvPr id="453" name="図 452">
          <a:extLst>
            <a:ext uri="{FF2B5EF4-FFF2-40B4-BE49-F238E27FC236}">
              <a16:creationId xmlns:a16="http://schemas.microsoft.com/office/drawing/2014/main" id="{00000000-0008-0000-01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6596360" y="97322640"/>
          <a:ext cx="4556759" cy="292608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34</xdr:row>
      <xdr:rowOff>0</xdr:rowOff>
    </xdr:from>
    <xdr:to>
      <xdr:col>6</xdr:col>
      <xdr:colOff>0</xdr:colOff>
      <xdr:row>35</xdr:row>
      <xdr:rowOff>0</xdr:rowOff>
    </xdr:to>
    <xdr:pic>
      <xdr:nvPicPr>
        <xdr:cNvPr id="454" name="図 453">
          <a:extLst>
            <a:ext uri="{FF2B5EF4-FFF2-40B4-BE49-F238E27FC236}">
              <a16:creationId xmlns:a16="http://schemas.microsoft.com/office/drawing/2014/main" id="{00000000-0008-0000-01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1153120" y="9732264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34</xdr:row>
      <xdr:rowOff>0</xdr:rowOff>
    </xdr:from>
    <xdr:to>
      <xdr:col>7</xdr:col>
      <xdr:colOff>0</xdr:colOff>
      <xdr:row>35</xdr:row>
      <xdr:rowOff>0</xdr:rowOff>
    </xdr:to>
    <xdr:pic>
      <xdr:nvPicPr>
        <xdr:cNvPr id="455" name="図 454">
          <a:extLst>
            <a:ext uri="{FF2B5EF4-FFF2-40B4-BE49-F238E27FC236}">
              <a16:creationId xmlns:a16="http://schemas.microsoft.com/office/drawing/2014/main" id="{00000000-0008-0000-01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5709880" y="9732264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0</xdr:rowOff>
    </xdr:from>
    <xdr:to>
      <xdr:col>8</xdr:col>
      <xdr:colOff>10159</xdr:colOff>
      <xdr:row>35</xdr:row>
      <xdr:rowOff>0</xdr:rowOff>
    </xdr:to>
    <xdr:pic>
      <xdr:nvPicPr>
        <xdr:cNvPr id="456" name="図 455">
          <a:extLst>
            <a:ext uri="{FF2B5EF4-FFF2-40B4-BE49-F238E27FC236}">
              <a16:creationId xmlns:a16="http://schemas.microsoft.com/office/drawing/2014/main" id="{00000000-0008-0000-01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0266640" y="97322640"/>
          <a:ext cx="4556759" cy="292608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34</xdr:row>
      <xdr:rowOff>0</xdr:rowOff>
    </xdr:from>
    <xdr:to>
      <xdr:col>9</xdr:col>
      <xdr:colOff>0</xdr:colOff>
      <xdr:row>35</xdr:row>
      <xdr:rowOff>0</xdr:rowOff>
    </xdr:to>
    <xdr:pic>
      <xdr:nvPicPr>
        <xdr:cNvPr id="457" name="図 456">
          <a:extLst>
            <a:ext uri="{FF2B5EF4-FFF2-40B4-BE49-F238E27FC236}">
              <a16:creationId xmlns:a16="http://schemas.microsoft.com/office/drawing/2014/main" id="{00000000-0008-0000-01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4823400" y="9732264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34</xdr:row>
      <xdr:rowOff>0</xdr:rowOff>
    </xdr:from>
    <xdr:to>
      <xdr:col>10</xdr:col>
      <xdr:colOff>10159</xdr:colOff>
      <xdr:row>35</xdr:row>
      <xdr:rowOff>0</xdr:rowOff>
    </xdr:to>
    <xdr:pic>
      <xdr:nvPicPr>
        <xdr:cNvPr id="458" name="図 457">
          <a:extLst>
            <a:ext uri="{FF2B5EF4-FFF2-40B4-BE49-F238E27FC236}">
              <a16:creationId xmlns:a16="http://schemas.microsoft.com/office/drawing/2014/main" id="{00000000-0008-0000-01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9380160" y="97322640"/>
          <a:ext cx="4556759" cy="292608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34</xdr:row>
      <xdr:rowOff>29244</xdr:rowOff>
    </xdr:from>
    <xdr:to>
      <xdr:col>11</xdr:col>
      <xdr:colOff>0</xdr:colOff>
      <xdr:row>35</xdr:row>
      <xdr:rowOff>0</xdr:rowOff>
    </xdr:to>
    <xdr:pic>
      <xdr:nvPicPr>
        <xdr:cNvPr id="459" name="図 458">
          <a:extLst>
            <a:ext uri="{FF2B5EF4-FFF2-40B4-BE49-F238E27FC236}">
              <a16:creationId xmlns:a16="http://schemas.microsoft.com/office/drawing/2014/main" id="{00000000-0008-0000-01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3936920" y="97351884"/>
          <a:ext cx="4556760" cy="289683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33</xdr:row>
      <xdr:rowOff>0</xdr:rowOff>
    </xdr:from>
    <xdr:to>
      <xdr:col>3</xdr:col>
      <xdr:colOff>0</xdr:colOff>
      <xdr:row>34</xdr:row>
      <xdr:rowOff>1</xdr:rowOff>
    </xdr:to>
    <xdr:pic>
      <xdr:nvPicPr>
        <xdr:cNvPr id="460" name="図 459">
          <a:extLst>
            <a:ext uri="{FF2B5EF4-FFF2-40B4-BE49-F238E27FC236}">
              <a16:creationId xmlns:a16="http://schemas.microsoft.com/office/drawing/2014/main" id="{00000000-0008-0000-01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305801" y="94640400"/>
          <a:ext cx="5067299" cy="2933701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3238500</xdr:colOff>
      <xdr:row>33</xdr:row>
      <xdr:rowOff>0</xdr:rowOff>
    </xdr:from>
    <xdr:to>
      <xdr:col>2</xdr:col>
      <xdr:colOff>3810</xdr:colOff>
      <xdr:row>34</xdr:row>
      <xdr:rowOff>0</xdr:rowOff>
    </xdr:to>
    <xdr:pic>
      <xdr:nvPicPr>
        <xdr:cNvPr id="461" name="図 460">
          <a:extLst>
            <a:ext uri="{FF2B5EF4-FFF2-40B4-BE49-F238E27FC236}">
              <a16:creationId xmlns:a16="http://schemas.microsoft.com/office/drawing/2014/main" id="{00000000-0008-0000-01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238500" y="94030800"/>
          <a:ext cx="5067300" cy="2914650"/>
        </a:xfrm>
        <a:prstGeom prst="rect">
          <a:avLst/>
        </a:prstGeom>
      </xdr:spPr>
    </xdr:pic>
    <xdr:clientData/>
  </xdr:twoCellAnchor>
  <xdr:twoCellAnchor editAs="oneCell">
    <xdr:from>
      <xdr:col>6</xdr:col>
      <xdr:colOff>5048250</xdr:colOff>
      <xdr:row>33</xdr:row>
      <xdr:rowOff>1</xdr:rowOff>
    </xdr:from>
    <xdr:to>
      <xdr:col>8</xdr:col>
      <xdr:colOff>0</xdr:colOff>
      <xdr:row>34</xdr:row>
      <xdr:rowOff>1</xdr:rowOff>
    </xdr:to>
    <xdr:pic>
      <xdr:nvPicPr>
        <xdr:cNvPr id="462" name="図 461">
          <a:extLst>
            <a:ext uri="{FF2B5EF4-FFF2-40B4-BE49-F238E27FC236}">
              <a16:creationId xmlns:a16="http://schemas.microsoft.com/office/drawing/2014/main" id="{00000000-0008-0000-01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3585150" y="94030801"/>
          <a:ext cx="5067300" cy="29146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33</xdr:row>
      <xdr:rowOff>1</xdr:rowOff>
    </xdr:from>
    <xdr:to>
      <xdr:col>7</xdr:col>
      <xdr:colOff>0</xdr:colOff>
      <xdr:row>34</xdr:row>
      <xdr:rowOff>1</xdr:rowOff>
    </xdr:to>
    <xdr:pic>
      <xdr:nvPicPr>
        <xdr:cNvPr id="472" name="図 471">
          <a:extLst>
            <a:ext uri="{FF2B5EF4-FFF2-40B4-BE49-F238E27FC236}">
              <a16:creationId xmlns:a16="http://schemas.microsoft.com/office/drawing/2014/main" id="{00000000-0008-0000-01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8536900" y="94030801"/>
          <a:ext cx="5057775" cy="29146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33</xdr:row>
      <xdr:rowOff>1</xdr:rowOff>
    </xdr:from>
    <xdr:to>
      <xdr:col>6</xdr:col>
      <xdr:colOff>0</xdr:colOff>
      <xdr:row>34</xdr:row>
      <xdr:rowOff>0</xdr:rowOff>
    </xdr:to>
    <xdr:pic>
      <xdr:nvPicPr>
        <xdr:cNvPr id="494" name="図 493">
          <a:extLst>
            <a:ext uri="{FF2B5EF4-FFF2-40B4-BE49-F238E27FC236}">
              <a16:creationId xmlns:a16="http://schemas.microsoft.com/office/drawing/2014/main" id="{00000000-0008-0000-01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3479125" y="94030801"/>
          <a:ext cx="5057775" cy="2914649"/>
        </a:xfrm>
        <a:prstGeom prst="rect">
          <a:avLst/>
        </a:prstGeom>
      </xdr:spPr>
    </xdr:pic>
    <xdr:clientData/>
  </xdr:twoCellAnchor>
  <xdr:twoCellAnchor editAs="oneCell">
    <xdr:from>
      <xdr:col>2</xdr:col>
      <xdr:colOff>5057774</xdr:colOff>
      <xdr:row>33</xdr:row>
      <xdr:rowOff>0</xdr:rowOff>
    </xdr:from>
    <xdr:to>
      <xdr:col>4</xdr:col>
      <xdr:colOff>3174</xdr:colOff>
      <xdr:row>34</xdr:row>
      <xdr:rowOff>0</xdr:rowOff>
    </xdr:to>
    <xdr:pic>
      <xdr:nvPicPr>
        <xdr:cNvPr id="495" name="図 494">
          <a:extLst>
            <a:ext uri="{FF2B5EF4-FFF2-40B4-BE49-F238E27FC236}">
              <a16:creationId xmlns:a16="http://schemas.microsoft.com/office/drawing/2014/main" id="{00000000-0008-0000-01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3363574" y="94030800"/>
          <a:ext cx="5057775" cy="29146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33</xdr:row>
      <xdr:rowOff>0</xdr:rowOff>
    </xdr:from>
    <xdr:to>
      <xdr:col>5</xdr:col>
      <xdr:colOff>0</xdr:colOff>
      <xdr:row>34</xdr:row>
      <xdr:rowOff>0</xdr:rowOff>
    </xdr:to>
    <xdr:pic>
      <xdr:nvPicPr>
        <xdr:cNvPr id="496" name="図 495">
          <a:extLst>
            <a:ext uri="{FF2B5EF4-FFF2-40B4-BE49-F238E27FC236}">
              <a16:creationId xmlns:a16="http://schemas.microsoft.com/office/drawing/2014/main" id="{00000000-0008-0000-01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8421350" y="94030800"/>
          <a:ext cx="5057775" cy="291465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3</xdr:row>
      <xdr:rowOff>0</xdr:rowOff>
    </xdr:from>
    <xdr:to>
      <xdr:col>13</xdr:col>
      <xdr:colOff>0</xdr:colOff>
      <xdr:row>4</xdr:row>
      <xdr:rowOff>0</xdr:rowOff>
    </xdr:to>
    <xdr:pic>
      <xdr:nvPicPr>
        <xdr:cNvPr id="498" name="図 497">
          <a:extLst>
            <a:ext uri="{FF2B5EF4-FFF2-40B4-BE49-F238E27FC236}">
              <a16:creationId xmlns:a16="http://schemas.microsoft.com/office/drawing/2014/main" id="{00000000-0008-0000-01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41918" y="6610959"/>
          <a:ext cx="5062603" cy="292274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3</xdr:row>
      <xdr:rowOff>1</xdr:rowOff>
    </xdr:from>
    <xdr:to>
      <xdr:col>17</xdr:col>
      <xdr:colOff>0</xdr:colOff>
      <xdr:row>4</xdr:row>
      <xdr:rowOff>0</xdr:rowOff>
    </xdr:to>
    <xdr:pic>
      <xdr:nvPicPr>
        <xdr:cNvPr id="500" name="図 499">
          <a:extLst>
            <a:ext uri="{FF2B5EF4-FFF2-40B4-BE49-F238E27FC236}">
              <a16:creationId xmlns:a16="http://schemas.microsoft.com/office/drawing/2014/main" id="{00000000-0008-0000-01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277481" y="6614161"/>
          <a:ext cx="4556759" cy="2926079"/>
        </a:xfrm>
        <a:prstGeom prst="rect">
          <a:avLst/>
        </a:prstGeom>
      </xdr:spPr>
    </xdr:pic>
    <xdr:clientData/>
  </xdr:twoCellAnchor>
  <xdr:twoCellAnchor editAs="oneCell">
    <xdr:from>
      <xdr:col>15</xdr:col>
      <xdr:colOff>1</xdr:colOff>
      <xdr:row>1</xdr:row>
      <xdr:rowOff>0</xdr:rowOff>
    </xdr:from>
    <xdr:to>
      <xdr:col>16</xdr:col>
      <xdr:colOff>10543</xdr:colOff>
      <xdr:row>2</xdr:row>
      <xdr:rowOff>469</xdr:rowOff>
    </xdr:to>
    <xdr:pic>
      <xdr:nvPicPr>
        <xdr:cNvPr id="502" name="図 501">
          <a:extLst>
            <a:ext uri="{FF2B5EF4-FFF2-40B4-BE49-F238E27FC236}">
              <a16:creationId xmlns:a16="http://schemas.microsoft.com/office/drawing/2014/main" id="{00000000-0008-0000-01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14041" y="762000"/>
          <a:ext cx="4559682" cy="2915119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15</xdr:col>
      <xdr:colOff>0</xdr:colOff>
      <xdr:row>2</xdr:row>
      <xdr:rowOff>469</xdr:rowOff>
    </xdr:to>
    <xdr:pic>
      <xdr:nvPicPr>
        <xdr:cNvPr id="506" name="図 505">
          <a:extLst>
            <a:ext uri="{FF2B5EF4-FFF2-40B4-BE49-F238E27FC236}">
              <a16:creationId xmlns:a16="http://schemas.microsoft.com/office/drawing/2014/main" id="{00000000-0008-0000-01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65840" y="762000"/>
          <a:ext cx="4541520" cy="2915119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0</xdr:rowOff>
    </xdr:from>
    <xdr:to>
      <xdr:col>5</xdr:col>
      <xdr:colOff>10159</xdr:colOff>
      <xdr:row>6</xdr:row>
      <xdr:rowOff>0</xdr:rowOff>
    </xdr:to>
    <xdr:pic>
      <xdr:nvPicPr>
        <xdr:cNvPr id="508" name="図 507">
          <a:extLst>
            <a:ext uri="{FF2B5EF4-FFF2-40B4-BE49-F238E27FC236}">
              <a16:creationId xmlns:a16="http://schemas.microsoft.com/office/drawing/2014/main" id="{00000000-0008-0000-01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96360" y="12466320"/>
          <a:ext cx="4551679" cy="292608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35</xdr:row>
      <xdr:rowOff>0</xdr:rowOff>
    </xdr:from>
    <xdr:to>
      <xdr:col>8</xdr:col>
      <xdr:colOff>5080</xdr:colOff>
      <xdr:row>36</xdr:row>
      <xdr:rowOff>1269</xdr:rowOff>
    </xdr:to>
    <xdr:pic>
      <xdr:nvPicPr>
        <xdr:cNvPr id="510" name="図 509">
          <a:extLst>
            <a:ext uri="{FF2B5EF4-FFF2-40B4-BE49-F238E27FC236}">
              <a16:creationId xmlns:a16="http://schemas.microsoft.com/office/drawing/2014/main" id="{00000000-0008-0000-01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78800" y="100076000"/>
          <a:ext cx="5003800" cy="292099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35</xdr:row>
      <xdr:rowOff>1</xdr:rowOff>
    </xdr:from>
    <xdr:to>
      <xdr:col>7</xdr:col>
      <xdr:colOff>0</xdr:colOff>
      <xdr:row>36</xdr:row>
      <xdr:rowOff>1</xdr:rowOff>
    </xdr:to>
    <xdr:pic>
      <xdr:nvPicPr>
        <xdr:cNvPr id="673" name="図 672">
          <a:extLst>
            <a:ext uri="{FF2B5EF4-FFF2-40B4-BE49-F238E27FC236}">
              <a16:creationId xmlns:a16="http://schemas.microsoft.com/office/drawing/2014/main" id="{00000000-0008-0000-01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09880" y="100248721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35</xdr:row>
      <xdr:rowOff>1</xdr:rowOff>
    </xdr:from>
    <xdr:to>
      <xdr:col>6</xdr:col>
      <xdr:colOff>0</xdr:colOff>
      <xdr:row>36</xdr:row>
      <xdr:rowOff>1</xdr:rowOff>
    </xdr:to>
    <xdr:pic>
      <xdr:nvPicPr>
        <xdr:cNvPr id="675" name="図 674">
          <a:extLst>
            <a:ext uri="{FF2B5EF4-FFF2-40B4-BE49-F238E27FC236}">
              <a16:creationId xmlns:a16="http://schemas.microsoft.com/office/drawing/2014/main" id="{00000000-0008-0000-01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53120" y="100248721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35</xdr:row>
      <xdr:rowOff>0</xdr:rowOff>
    </xdr:from>
    <xdr:to>
      <xdr:col>9</xdr:col>
      <xdr:colOff>0</xdr:colOff>
      <xdr:row>36</xdr:row>
      <xdr:rowOff>0</xdr:rowOff>
    </xdr:to>
    <xdr:pic>
      <xdr:nvPicPr>
        <xdr:cNvPr id="677" name="図 676">
          <a:extLst>
            <a:ext uri="{FF2B5EF4-FFF2-40B4-BE49-F238E27FC236}">
              <a16:creationId xmlns:a16="http://schemas.microsoft.com/office/drawing/2014/main" id="{00000000-0008-0000-01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23400" y="10024872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6</xdr:row>
      <xdr:rowOff>12556</xdr:rowOff>
    </xdr:from>
    <xdr:to>
      <xdr:col>6</xdr:col>
      <xdr:colOff>60961</xdr:colOff>
      <xdr:row>7</xdr:row>
      <xdr:rowOff>61429</xdr:rowOff>
    </xdr:to>
    <xdr:pic>
      <xdr:nvPicPr>
        <xdr:cNvPr id="715" name="図 714">
          <a:extLst>
            <a:ext uri="{FF2B5EF4-FFF2-40B4-BE49-F238E27FC236}">
              <a16:creationId xmlns:a16="http://schemas.microsoft.com/office/drawing/2014/main" id="{00000000-0008-0000-01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92161" y="15404956"/>
          <a:ext cx="4602480" cy="2974953"/>
        </a:xfrm>
        <a:prstGeom prst="rect">
          <a:avLst/>
        </a:prstGeom>
      </xdr:spPr>
    </xdr:pic>
    <xdr:clientData/>
  </xdr:twoCellAnchor>
  <xdr:twoCellAnchor editAs="oneCell">
    <xdr:from>
      <xdr:col>5</xdr:col>
      <xdr:colOff>5062601</xdr:colOff>
      <xdr:row>6</xdr:row>
      <xdr:rowOff>0</xdr:rowOff>
    </xdr:from>
    <xdr:to>
      <xdr:col>7</xdr:col>
      <xdr:colOff>5462</xdr:colOff>
      <xdr:row>7</xdr:row>
      <xdr:rowOff>0</xdr:rowOff>
    </xdr:to>
    <xdr:pic>
      <xdr:nvPicPr>
        <xdr:cNvPr id="717" name="図 716">
          <a:extLst>
            <a:ext uri="{FF2B5EF4-FFF2-40B4-BE49-F238E27FC236}">
              <a16:creationId xmlns:a16="http://schemas.microsoft.com/office/drawing/2014/main" id="{00000000-0008-0000-01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66300" y="15379178"/>
          <a:ext cx="5062603" cy="292274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</xdr:row>
      <xdr:rowOff>0</xdr:rowOff>
    </xdr:from>
    <xdr:to>
      <xdr:col>17</xdr:col>
      <xdr:colOff>0</xdr:colOff>
      <xdr:row>3</xdr:row>
      <xdr:rowOff>0</xdr:rowOff>
    </xdr:to>
    <xdr:pic>
      <xdr:nvPicPr>
        <xdr:cNvPr id="719" name="図 718">
          <a:extLst>
            <a:ext uri="{FF2B5EF4-FFF2-40B4-BE49-F238E27FC236}">
              <a16:creationId xmlns:a16="http://schemas.microsoft.com/office/drawing/2014/main" id="{00000000-0008-0000-01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48880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</xdr:row>
      <xdr:rowOff>0</xdr:rowOff>
    </xdr:from>
    <xdr:to>
      <xdr:col>18</xdr:col>
      <xdr:colOff>0</xdr:colOff>
      <xdr:row>3</xdr:row>
      <xdr:rowOff>469</xdr:rowOff>
    </xdr:to>
    <xdr:pic>
      <xdr:nvPicPr>
        <xdr:cNvPr id="721" name="図 720">
          <a:extLst>
            <a:ext uri="{FF2B5EF4-FFF2-40B4-BE49-F238E27FC236}">
              <a16:creationId xmlns:a16="http://schemas.microsoft.com/office/drawing/2014/main" id="{00000000-0008-0000-01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590400" y="3688080"/>
          <a:ext cx="4541520" cy="2915119"/>
        </a:xfrm>
        <a:prstGeom prst="rect">
          <a:avLst/>
        </a:prstGeom>
      </xdr:spPr>
    </xdr:pic>
    <xdr:clientData/>
  </xdr:twoCellAnchor>
  <xdr:twoCellAnchor editAs="oneCell">
    <xdr:from>
      <xdr:col>19</xdr:col>
      <xdr:colOff>1</xdr:colOff>
      <xdr:row>2</xdr:row>
      <xdr:rowOff>0</xdr:rowOff>
    </xdr:from>
    <xdr:to>
      <xdr:col>20</xdr:col>
      <xdr:colOff>5463</xdr:colOff>
      <xdr:row>3</xdr:row>
      <xdr:rowOff>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380138" y="3688219"/>
          <a:ext cx="5049902" cy="292274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</xdr:row>
      <xdr:rowOff>0</xdr:rowOff>
    </xdr:from>
    <xdr:to>
      <xdr:col>19</xdr:col>
      <xdr:colOff>0</xdr:colOff>
      <xdr:row>3</xdr:row>
      <xdr:rowOff>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131920" y="36880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3</xdr:row>
      <xdr:rowOff>0</xdr:rowOff>
    </xdr:from>
    <xdr:to>
      <xdr:col>18</xdr:col>
      <xdr:colOff>0</xdr:colOff>
      <xdr:row>4</xdr:row>
      <xdr:rowOff>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34240" y="661416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18</xdr:col>
      <xdr:colOff>1</xdr:colOff>
      <xdr:row>3</xdr:row>
      <xdr:rowOff>44897</xdr:rowOff>
    </xdr:from>
    <xdr:to>
      <xdr:col>19</xdr:col>
      <xdr:colOff>1</xdr:colOff>
      <xdr:row>4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91001" y="6659057"/>
          <a:ext cx="4556760" cy="2881183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3</xdr:row>
      <xdr:rowOff>0</xdr:rowOff>
    </xdr:from>
    <xdr:to>
      <xdr:col>20</xdr:col>
      <xdr:colOff>0</xdr:colOff>
      <xdr:row>4</xdr:row>
      <xdr:rowOff>1269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380137" y="6610959"/>
          <a:ext cx="5062603" cy="2922739"/>
        </a:xfrm>
        <a:prstGeom prst="rect">
          <a:avLst/>
        </a:prstGeom>
      </xdr:spPr>
    </xdr:pic>
    <xdr:clientData/>
  </xdr:twoCellAnchor>
  <xdr:twoCellAnchor editAs="oneCell">
    <xdr:from>
      <xdr:col>18</xdr:col>
      <xdr:colOff>4826</xdr:colOff>
      <xdr:row>4</xdr:row>
      <xdr:rowOff>0</xdr:rowOff>
    </xdr:from>
    <xdr:to>
      <xdr:col>19</xdr:col>
      <xdr:colOff>29592</xdr:colOff>
      <xdr:row>5</xdr:row>
      <xdr:rowOff>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95826" y="9540240"/>
          <a:ext cx="4581526" cy="292608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</xdr:row>
      <xdr:rowOff>1</xdr:rowOff>
    </xdr:from>
    <xdr:to>
      <xdr:col>18</xdr:col>
      <xdr:colOff>0</xdr:colOff>
      <xdr:row>5</xdr:row>
      <xdr:rowOff>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34240" y="9540241"/>
          <a:ext cx="4556760" cy="2926079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4</xdr:row>
      <xdr:rowOff>1</xdr:rowOff>
    </xdr:from>
    <xdr:to>
      <xdr:col>17</xdr:col>
      <xdr:colOff>0</xdr:colOff>
      <xdr:row>5</xdr:row>
      <xdr:rowOff>0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277481" y="9540241"/>
          <a:ext cx="4556759" cy="2926079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5</xdr:row>
      <xdr:rowOff>0</xdr:rowOff>
    </xdr:from>
    <xdr:to>
      <xdr:col>6</xdr:col>
      <xdr:colOff>1</xdr:colOff>
      <xdr:row>6</xdr:row>
      <xdr:rowOff>0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53121" y="1246632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</xdr:row>
      <xdr:rowOff>0</xdr:rowOff>
    </xdr:from>
    <xdr:to>
      <xdr:col>8</xdr:col>
      <xdr:colOff>0</xdr:colOff>
      <xdr:row>7</xdr:row>
      <xdr:rowOff>469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28905" y="15379178"/>
          <a:ext cx="5062602" cy="2922739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6</xdr:row>
      <xdr:rowOff>0</xdr:rowOff>
    </xdr:from>
    <xdr:to>
      <xdr:col>9</xdr:col>
      <xdr:colOff>0</xdr:colOff>
      <xdr:row>7</xdr:row>
      <xdr:rowOff>0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91508" y="15379178"/>
          <a:ext cx="5062602" cy="2922740"/>
        </a:xfrm>
        <a:prstGeom prst="rect">
          <a:avLst/>
        </a:prstGeom>
      </xdr:spPr>
    </xdr:pic>
    <xdr:clientData/>
  </xdr:twoCellAnchor>
  <xdr:twoCellAnchor editAs="oneCell">
    <xdr:from>
      <xdr:col>9</xdr:col>
      <xdr:colOff>40552</xdr:colOff>
      <xdr:row>6</xdr:row>
      <xdr:rowOff>1</xdr:rowOff>
    </xdr:from>
    <xdr:to>
      <xdr:col>10</xdr:col>
      <xdr:colOff>0</xdr:colOff>
      <xdr:row>7</xdr:row>
      <xdr:rowOff>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94662" y="15379179"/>
          <a:ext cx="5022050" cy="2922740"/>
        </a:xfrm>
        <a:prstGeom prst="rect">
          <a:avLst/>
        </a:prstGeom>
      </xdr:spPr>
    </xdr:pic>
    <xdr:clientData/>
  </xdr:twoCellAnchor>
  <xdr:twoCellAnchor editAs="oneCell">
    <xdr:from>
      <xdr:col>8</xdr:col>
      <xdr:colOff>9526</xdr:colOff>
      <xdr:row>33</xdr:row>
      <xdr:rowOff>1</xdr:rowOff>
    </xdr:from>
    <xdr:to>
      <xdr:col>9</xdr:col>
      <xdr:colOff>0</xdr:colOff>
      <xdr:row>34</xdr:row>
      <xdr:rowOff>1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61976" y="94030801"/>
          <a:ext cx="5048249" cy="29146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32</xdr:row>
      <xdr:rowOff>2914649</xdr:rowOff>
    </xdr:from>
    <xdr:to>
      <xdr:col>10</xdr:col>
      <xdr:colOff>0</xdr:colOff>
      <xdr:row>34</xdr:row>
      <xdr:rowOff>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10225" y="94030799"/>
          <a:ext cx="5057775" cy="2914651"/>
        </a:xfrm>
        <a:prstGeom prst="rect">
          <a:avLst/>
        </a:prstGeom>
      </xdr:spPr>
    </xdr:pic>
    <xdr:clientData/>
  </xdr:twoCellAnchor>
  <xdr:twoCellAnchor editAs="oneCell">
    <xdr:from>
      <xdr:col>3</xdr:col>
      <xdr:colOff>8495</xdr:colOff>
      <xdr:row>26</xdr:row>
      <xdr:rowOff>1</xdr:rowOff>
    </xdr:from>
    <xdr:to>
      <xdr:col>4</xdr:col>
      <xdr:colOff>0</xdr:colOff>
      <xdr:row>27</xdr:row>
      <xdr:rowOff>0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7615" y="73914001"/>
          <a:ext cx="4533025" cy="2926079"/>
        </a:xfrm>
        <a:prstGeom prst="rect">
          <a:avLst/>
        </a:prstGeom>
      </xdr:spPr>
    </xdr:pic>
    <xdr:clientData/>
  </xdr:twoCellAnchor>
  <xdr:twoCellAnchor editAs="oneCell">
    <xdr:from>
      <xdr:col>4</xdr:col>
      <xdr:colOff>44895</xdr:colOff>
      <xdr:row>26</xdr:row>
      <xdr:rowOff>0</xdr:rowOff>
    </xdr:from>
    <xdr:to>
      <xdr:col>5</xdr:col>
      <xdr:colOff>0</xdr:colOff>
      <xdr:row>27</xdr:row>
      <xdr:rowOff>0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5991" y="73833973"/>
          <a:ext cx="5017708" cy="292273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26</xdr:row>
      <xdr:rowOff>0</xdr:rowOff>
    </xdr:from>
    <xdr:to>
      <xdr:col>7</xdr:col>
      <xdr:colOff>0</xdr:colOff>
      <xdr:row>27</xdr:row>
      <xdr:rowOff>0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00" y="74104500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26</xdr:row>
      <xdr:rowOff>1</xdr:rowOff>
    </xdr:from>
    <xdr:to>
      <xdr:col>6</xdr:col>
      <xdr:colOff>0</xdr:colOff>
      <xdr:row>27</xdr:row>
      <xdr:rowOff>0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3699" y="73833974"/>
          <a:ext cx="5062602" cy="292273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0</xdr:rowOff>
    </xdr:from>
    <xdr:to>
      <xdr:col>8</xdr:col>
      <xdr:colOff>22076</xdr:colOff>
      <xdr:row>27</xdr:row>
      <xdr:rowOff>0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28904" y="73833973"/>
          <a:ext cx="5084679" cy="2922739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26</xdr:row>
      <xdr:rowOff>1</xdr:rowOff>
    </xdr:from>
    <xdr:to>
      <xdr:col>9</xdr:col>
      <xdr:colOff>0</xdr:colOff>
      <xdr:row>27</xdr:row>
      <xdr:rowOff>0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91508" y="73833974"/>
          <a:ext cx="5062602" cy="292273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8</xdr:col>
      <xdr:colOff>0</xdr:colOff>
      <xdr:row>5</xdr:row>
      <xdr:rowOff>2865120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66640" y="12466320"/>
          <a:ext cx="4556760" cy="286512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</xdr:row>
      <xdr:rowOff>2880360</xdr:rowOff>
    </xdr:from>
    <xdr:to>
      <xdr:col>9</xdr:col>
      <xdr:colOff>0</xdr:colOff>
      <xdr:row>6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23400" y="12420600"/>
          <a:ext cx="4556760" cy="2971800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5</xdr:row>
      <xdr:rowOff>0</xdr:rowOff>
    </xdr:from>
    <xdr:to>
      <xdr:col>7</xdr:col>
      <xdr:colOff>1</xdr:colOff>
      <xdr:row>6</xdr:row>
      <xdr:rowOff>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09881" y="12466320"/>
          <a:ext cx="4556760" cy="2926080"/>
        </a:xfrm>
        <a:prstGeom prst="rect">
          <a:avLst/>
        </a:prstGeom>
      </xdr:spPr>
    </xdr:pic>
    <xdr:clientData/>
  </xdr:twoCellAnchor>
  <xdr:twoCellAnchor>
    <xdr:from>
      <xdr:col>1</xdr:col>
      <xdr:colOff>4757</xdr:colOff>
      <xdr:row>1</xdr:row>
      <xdr:rowOff>7082</xdr:rowOff>
    </xdr:from>
    <xdr:to>
      <xdr:col>2</xdr:col>
      <xdr:colOff>1</xdr:colOff>
      <xdr:row>2</xdr:row>
      <xdr:rowOff>0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930837" y="769082"/>
          <a:ext cx="4536764" cy="2918998"/>
        </a:xfrm>
        <a:prstGeom prst="rect">
          <a:avLst/>
        </a:prstGeom>
      </xdr:spPr>
    </xdr:pic>
    <xdr:clientData fLocksWithSheet="0"/>
  </xdr:twoCellAnchor>
  <xdr:twoCellAnchor editAs="oneCell">
    <xdr:from>
      <xdr:col>9</xdr:col>
      <xdr:colOff>0</xdr:colOff>
      <xdr:row>4</xdr:row>
      <xdr:rowOff>0</xdr:rowOff>
    </xdr:from>
    <xdr:to>
      <xdr:col>10</xdr:col>
      <xdr:colOff>0</xdr:colOff>
      <xdr:row>5</xdr:row>
      <xdr:rowOff>0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3754110" y="9533699"/>
          <a:ext cx="5062602" cy="2922739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3</xdr:row>
      <xdr:rowOff>27314</xdr:rowOff>
    </xdr:from>
    <xdr:to>
      <xdr:col>21</xdr:col>
      <xdr:colOff>0</xdr:colOff>
      <xdr:row>4</xdr:row>
      <xdr:rowOff>27314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17200" y="6656714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22</xdr:col>
      <xdr:colOff>17152</xdr:colOff>
      <xdr:row>3</xdr:row>
      <xdr:rowOff>0</xdr:rowOff>
    </xdr:from>
    <xdr:to>
      <xdr:col>23</xdr:col>
      <xdr:colOff>30808</xdr:colOff>
      <xdr:row>4</xdr:row>
      <xdr:rowOff>33977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635192" y="6614160"/>
          <a:ext cx="4570416" cy="2960057"/>
        </a:xfrm>
        <a:prstGeom prst="rect">
          <a:avLst/>
        </a:prstGeom>
      </xdr:spPr>
    </xdr:pic>
    <xdr:clientData/>
  </xdr:twoCellAnchor>
  <xdr:twoCellAnchor editAs="oneCell">
    <xdr:from>
      <xdr:col>20</xdr:col>
      <xdr:colOff>5056298</xdr:colOff>
      <xdr:row>3</xdr:row>
      <xdr:rowOff>38100</xdr:rowOff>
    </xdr:from>
    <xdr:to>
      <xdr:col>22</xdr:col>
      <xdr:colOff>9832</xdr:colOff>
      <xdr:row>4</xdr:row>
      <xdr:rowOff>51757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73498" y="6667500"/>
          <a:ext cx="5050034" cy="29473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2</xdr:col>
      <xdr:colOff>7620</xdr:colOff>
      <xdr:row>27</xdr:row>
      <xdr:rowOff>30480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926080" y="73914000"/>
          <a:ext cx="4549140" cy="2956560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2</xdr:row>
      <xdr:rowOff>0</xdr:rowOff>
    </xdr:from>
    <xdr:to>
      <xdr:col>23</xdr:col>
      <xdr:colOff>2822</xdr:colOff>
      <xdr:row>3</xdr:row>
      <xdr:rowOff>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98618040" y="3688080"/>
          <a:ext cx="4559582" cy="292608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2</xdr:row>
      <xdr:rowOff>0</xdr:rowOff>
    </xdr:from>
    <xdr:to>
      <xdr:col>21</xdr:col>
      <xdr:colOff>0</xdr:colOff>
      <xdr:row>3</xdr:row>
      <xdr:rowOff>50801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89408000" y="3677920"/>
          <a:ext cx="4551680" cy="296672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</xdr:row>
      <xdr:rowOff>0</xdr:rowOff>
    </xdr:from>
    <xdr:to>
      <xdr:col>6</xdr:col>
      <xdr:colOff>0</xdr:colOff>
      <xdr:row>4</xdr:row>
      <xdr:rowOff>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53120" y="6614160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</xdr:colOff>
      <xdr:row>5</xdr:row>
      <xdr:rowOff>76200</xdr:rowOff>
    </xdr:from>
    <xdr:to>
      <xdr:col>11</xdr:col>
      <xdr:colOff>0</xdr:colOff>
      <xdr:row>6</xdr:row>
      <xdr:rowOff>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20400" y="12496800"/>
          <a:ext cx="5010150" cy="2838450"/>
        </a:xfrm>
        <a:prstGeom prst="rect">
          <a:avLst/>
        </a:prstGeom>
      </xdr:spPr>
    </xdr:pic>
    <xdr:clientData/>
  </xdr:twoCellAnchor>
  <xdr:twoCellAnchor editAs="oneCell">
    <xdr:from>
      <xdr:col>8</xdr:col>
      <xdr:colOff>5045850</xdr:colOff>
      <xdr:row>5</xdr:row>
      <xdr:rowOff>54751</xdr:rowOff>
    </xdr:from>
    <xdr:to>
      <xdr:col>10</xdr:col>
      <xdr:colOff>7620</xdr:colOff>
      <xdr:row>6</xdr:row>
      <xdr:rowOff>1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74500" y="12475351"/>
          <a:ext cx="5012550" cy="28599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32</xdr:row>
      <xdr:rowOff>0</xdr:rowOff>
    </xdr:from>
    <xdr:to>
      <xdr:col>9</xdr:col>
      <xdr:colOff>0</xdr:colOff>
      <xdr:row>33</xdr:row>
      <xdr:rowOff>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33400" y="91313000"/>
          <a:ext cx="5054600" cy="2921000"/>
        </a:xfrm>
        <a:prstGeom prst="rect">
          <a:avLst/>
        </a:prstGeom>
      </xdr:spPr>
    </xdr:pic>
    <xdr:clientData/>
  </xdr:twoCellAnchor>
  <xdr:twoCellAnchor editAs="oneCell">
    <xdr:from>
      <xdr:col>6</xdr:col>
      <xdr:colOff>5029200</xdr:colOff>
      <xdr:row>32</xdr:row>
      <xdr:rowOff>0</xdr:rowOff>
    </xdr:from>
    <xdr:to>
      <xdr:col>8</xdr:col>
      <xdr:colOff>0</xdr:colOff>
      <xdr:row>33</xdr:row>
      <xdr:rowOff>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53400" y="91313000"/>
          <a:ext cx="5080000" cy="29210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32</xdr:row>
      <xdr:rowOff>1</xdr:rowOff>
    </xdr:from>
    <xdr:to>
      <xdr:col>7</xdr:col>
      <xdr:colOff>38100</xdr:colOff>
      <xdr:row>33</xdr:row>
      <xdr:rowOff>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24200" y="91313001"/>
          <a:ext cx="5092700" cy="2921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32</xdr:row>
      <xdr:rowOff>1</xdr:rowOff>
    </xdr:from>
    <xdr:to>
      <xdr:col>6</xdr:col>
      <xdr:colOff>0</xdr:colOff>
      <xdr:row>33</xdr:row>
      <xdr:rowOff>1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0" y="91313001"/>
          <a:ext cx="5054600" cy="29210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32</xdr:row>
      <xdr:rowOff>1</xdr:rowOff>
    </xdr:from>
    <xdr:to>
      <xdr:col>5</xdr:col>
      <xdr:colOff>0</xdr:colOff>
      <xdr:row>33</xdr:row>
      <xdr:rowOff>1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5000" y="91313001"/>
          <a:ext cx="5054600" cy="2921000"/>
        </a:xfrm>
        <a:prstGeom prst="rect">
          <a:avLst/>
        </a:prstGeom>
      </xdr:spPr>
    </xdr:pic>
    <xdr:clientData/>
  </xdr:twoCellAnchor>
  <xdr:twoCellAnchor editAs="oneCell">
    <xdr:from>
      <xdr:col>2</xdr:col>
      <xdr:colOff>4991100</xdr:colOff>
      <xdr:row>32</xdr:row>
      <xdr:rowOff>1</xdr:rowOff>
    </xdr:from>
    <xdr:to>
      <xdr:col>4</xdr:col>
      <xdr:colOff>0</xdr:colOff>
      <xdr:row>33</xdr:row>
      <xdr:rowOff>1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900" y="91313001"/>
          <a:ext cx="5118100" cy="2921000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2</xdr:row>
      <xdr:rowOff>1</xdr:rowOff>
    </xdr:from>
    <xdr:to>
      <xdr:col>24</xdr:col>
      <xdr:colOff>0</xdr:colOff>
      <xdr:row>3</xdr:row>
      <xdr:rowOff>1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74800" y="3688081"/>
          <a:ext cx="4556760" cy="2926080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</xdr:row>
      <xdr:rowOff>0</xdr:rowOff>
    </xdr:from>
    <xdr:to>
      <xdr:col>25</xdr:col>
      <xdr:colOff>0</xdr:colOff>
      <xdr:row>3</xdr:row>
      <xdr:rowOff>0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86400" y="3695700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2</xdr:row>
      <xdr:rowOff>0</xdr:rowOff>
    </xdr:from>
    <xdr:to>
      <xdr:col>22</xdr:col>
      <xdr:colOff>0</xdr:colOff>
      <xdr:row>3</xdr:row>
      <xdr:rowOff>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59680" y="3677920"/>
          <a:ext cx="4551680" cy="29159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2</xdr:col>
      <xdr:colOff>0</xdr:colOff>
      <xdr:row>24</xdr:row>
      <xdr:rowOff>0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6080" y="6513576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</xdr:colOff>
      <xdr:row>31</xdr:row>
      <xdr:rowOff>2879724</xdr:rowOff>
    </xdr:from>
    <xdr:to>
      <xdr:col>2</xdr:col>
      <xdr:colOff>0</xdr:colOff>
      <xdr:row>32</xdr:row>
      <xdr:rowOff>2911474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3900" y="91271724"/>
          <a:ext cx="5041900" cy="2952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3</xdr:col>
      <xdr:colOff>91440</xdr:colOff>
      <xdr:row>33</xdr:row>
      <xdr:rowOff>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05800" y="91313000"/>
          <a:ext cx="5146040" cy="2921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4991100</xdr:colOff>
      <xdr:row>5</xdr:row>
      <xdr:rowOff>38101</xdr:rowOff>
    </xdr:from>
    <xdr:to>
      <xdr:col>12</xdr:col>
      <xdr:colOff>0</xdr:colOff>
      <xdr:row>6</xdr:row>
      <xdr:rowOff>0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35300" y="12534901"/>
          <a:ext cx="5143500" cy="289559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-1</xdr:rowOff>
    </xdr:from>
    <xdr:to>
      <xdr:col>3</xdr:col>
      <xdr:colOff>0</xdr:colOff>
      <xdr:row>27</xdr:row>
      <xdr:rowOff>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05800" y="74104499"/>
          <a:ext cx="5067300" cy="2933701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3</xdr:row>
      <xdr:rowOff>1</xdr:rowOff>
    </xdr:from>
    <xdr:to>
      <xdr:col>25</xdr:col>
      <xdr:colOff>0</xdr:colOff>
      <xdr:row>4</xdr:row>
      <xdr:rowOff>1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86400" y="66294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3</xdr:row>
      <xdr:rowOff>1</xdr:rowOff>
    </xdr:from>
    <xdr:to>
      <xdr:col>26</xdr:col>
      <xdr:colOff>0</xdr:colOff>
      <xdr:row>4</xdr:row>
      <xdr:rowOff>1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853700" y="66294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</xdr:row>
      <xdr:rowOff>1</xdr:rowOff>
    </xdr:from>
    <xdr:to>
      <xdr:col>17</xdr:col>
      <xdr:colOff>0</xdr:colOff>
      <xdr:row>2</xdr:row>
      <xdr:rowOff>1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0" y="7620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</xdr:row>
      <xdr:rowOff>1</xdr:rowOff>
    </xdr:from>
    <xdr:to>
      <xdr:col>26</xdr:col>
      <xdr:colOff>0</xdr:colOff>
      <xdr:row>3</xdr:row>
      <xdr:rowOff>1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853700" y="36957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0</xdr:row>
      <xdr:rowOff>749301</xdr:rowOff>
    </xdr:from>
    <xdr:to>
      <xdr:col>3</xdr:col>
      <xdr:colOff>12700</xdr:colOff>
      <xdr:row>2</xdr:row>
      <xdr:rowOff>63501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18500" y="749301"/>
          <a:ext cx="5054600" cy="29972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5</xdr:row>
      <xdr:rowOff>190501</xdr:rowOff>
    </xdr:from>
    <xdr:to>
      <xdr:col>13</xdr:col>
      <xdr:colOff>0</xdr:colOff>
      <xdr:row>6</xdr:row>
      <xdr:rowOff>1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78800" y="12687301"/>
          <a:ext cx="5067300" cy="274320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0</xdr:row>
      <xdr:rowOff>723901</xdr:rowOff>
    </xdr:from>
    <xdr:to>
      <xdr:col>18</xdr:col>
      <xdr:colOff>0</xdr:colOff>
      <xdr:row>2</xdr:row>
      <xdr:rowOff>1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315300" y="723901"/>
          <a:ext cx="5067300" cy="2971800"/>
        </a:xfrm>
        <a:prstGeom prst="rect">
          <a:avLst/>
        </a:prstGeom>
      </xdr:spPr>
    </xdr:pic>
    <xdr:clientData/>
  </xdr:twoCellAnchor>
  <xdr:twoCellAnchor editAs="oneCell">
    <xdr:from>
      <xdr:col>17</xdr:col>
      <xdr:colOff>5029200</xdr:colOff>
      <xdr:row>1</xdr:row>
      <xdr:rowOff>1</xdr:rowOff>
    </xdr:from>
    <xdr:to>
      <xdr:col>19</xdr:col>
      <xdr:colOff>0</xdr:colOff>
      <xdr:row>2</xdr:row>
      <xdr:rowOff>1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44500" y="762001"/>
          <a:ext cx="5105400" cy="2933700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</xdr:row>
      <xdr:rowOff>1</xdr:rowOff>
    </xdr:from>
    <xdr:to>
      <xdr:col>20</xdr:col>
      <xdr:colOff>0</xdr:colOff>
      <xdr:row>2</xdr:row>
      <xdr:rowOff>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49900" y="7620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26</xdr:row>
      <xdr:rowOff>-1</xdr:rowOff>
    </xdr:from>
    <xdr:to>
      <xdr:col>11</xdr:col>
      <xdr:colOff>0</xdr:colOff>
      <xdr:row>27</xdr:row>
      <xdr:rowOff>0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44200" y="74104499"/>
          <a:ext cx="5067300" cy="2933701"/>
        </a:xfrm>
        <a:prstGeom prst="rect">
          <a:avLst/>
        </a:prstGeom>
      </xdr:spPr>
    </xdr:pic>
    <xdr:clientData/>
  </xdr:twoCellAnchor>
  <xdr:twoCellAnchor editAs="oneCell">
    <xdr:from>
      <xdr:col>8</xdr:col>
      <xdr:colOff>5026800</xdr:colOff>
      <xdr:row>26</xdr:row>
      <xdr:rowOff>1</xdr:rowOff>
    </xdr:from>
    <xdr:to>
      <xdr:col>10</xdr:col>
      <xdr:colOff>0</xdr:colOff>
      <xdr:row>27</xdr:row>
      <xdr:rowOff>1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36400" y="74104501"/>
          <a:ext cx="5107800" cy="29337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6</xdr:row>
      <xdr:rowOff>1</xdr:rowOff>
    </xdr:from>
    <xdr:to>
      <xdr:col>11</xdr:col>
      <xdr:colOff>0</xdr:colOff>
      <xdr:row>7</xdr:row>
      <xdr:rowOff>1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44200" y="154305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3</xdr:row>
      <xdr:rowOff>0</xdr:rowOff>
    </xdr:from>
    <xdr:to>
      <xdr:col>27</xdr:col>
      <xdr:colOff>0</xdr:colOff>
      <xdr:row>4</xdr:row>
      <xdr:rowOff>0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21000" y="6629400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3</xdr:row>
      <xdr:rowOff>2895601</xdr:rowOff>
    </xdr:from>
    <xdr:to>
      <xdr:col>21</xdr:col>
      <xdr:colOff>0</xdr:colOff>
      <xdr:row>5</xdr:row>
      <xdr:rowOff>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17200" y="9525001"/>
          <a:ext cx="5067300" cy="2971800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4</xdr:row>
      <xdr:rowOff>1</xdr:rowOff>
    </xdr:from>
    <xdr:to>
      <xdr:col>20</xdr:col>
      <xdr:colOff>0</xdr:colOff>
      <xdr:row>5</xdr:row>
      <xdr:rowOff>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49900" y="95631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1</xdr:row>
      <xdr:rowOff>0</xdr:rowOff>
    </xdr:from>
    <xdr:to>
      <xdr:col>23</xdr:col>
      <xdr:colOff>0</xdr:colOff>
      <xdr:row>2</xdr:row>
      <xdr:rowOff>0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651800" y="762000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0</xdr:row>
      <xdr:rowOff>721501</xdr:rowOff>
    </xdr:from>
    <xdr:to>
      <xdr:col>22</xdr:col>
      <xdr:colOff>0</xdr:colOff>
      <xdr:row>2</xdr:row>
      <xdr:rowOff>1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84500" y="721501"/>
          <a:ext cx="5067300" cy="297420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1</xdr:row>
      <xdr:rowOff>33301</xdr:rowOff>
    </xdr:from>
    <xdr:to>
      <xdr:col>21</xdr:col>
      <xdr:colOff>0</xdr:colOff>
      <xdr:row>2</xdr:row>
      <xdr:rowOff>1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17200" y="795301"/>
          <a:ext cx="5067300" cy="2900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26</xdr:row>
      <xdr:rowOff>38101</xdr:rowOff>
    </xdr:from>
    <xdr:to>
      <xdr:col>12</xdr:col>
      <xdr:colOff>0</xdr:colOff>
      <xdr:row>27</xdr:row>
      <xdr:rowOff>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0" y="74142601"/>
          <a:ext cx="5067300" cy="28956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1</xdr:rowOff>
    </xdr:from>
    <xdr:to>
      <xdr:col>2</xdr:col>
      <xdr:colOff>0</xdr:colOff>
      <xdr:row>9</xdr:row>
      <xdr:rowOff>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3238500" y="21297901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8</xdr:row>
      <xdr:rowOff>0</xdr:rowOff>
    </xdr:from>
    <xdr:to>
      <xdr:col>4</xdr:col>
      <xdr:colOff>2090</xdr:colOff>
      <xdr:row>9</xdr:row>
      <xdr:rowOff>53599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3373100" y="21297900"/>
          <a:ext cx="5066215" cy="2987299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5</xdr:col>
      <xdr:colOff>5012</xdr:colOff>
      <xdr:row>9</xdr:row>
      <xdr:rowOff>4827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8440400" y="21297900"/>
          <a:ext cx="5072312" cy="2938527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6</xdr:col>
      <xdr:colOff>5012</xdr:colOff>
      <xdr:row>8</xdr:row>
      <xdr:rowOff>2913380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3507700" y="212979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8</xdr:row>
      <xdr:rowOff>38100</xdr:rowOff>
    </xdr:from>
    <xdr:to>
      <xdr:col>7</xdr:col>
      <xdr:colOff>27490</xdr:colOff>
      <xdr:row>9</xdr:row>
      <xdr:rowOff>17780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8613100" y="21336000"/>
          <a:ext cx="5056690" cy="291338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8</xdr:col>
      <xdr:colOff>5012</xdr:colOff>
      <xdr:row>9</xdr:row>
      <xdr:rowOff>4827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33642300" y="21297900"/>
          <a:ext cx="5072312" cy="293852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</xdr:row>
      <xdr:rowOff>0</xdr:rowOff>
    </xdr:from>
    <xdr:to>
      <xdr:col>9</xdr:col>
      <xdr:colOff>5012</xdr:colOff>
      <xdr:row>8</xdr:row>
      <xdr:rowOff>2914141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38709600" y="212979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</xdr:row>
      <xdr:rowOff>0</xdr:rowOff>
    </xdr:from>
    <xdr:to>
      <xdr:col>10</xdr:col>
      <xdr:colOff>23301</xdr:colOff>
      <xdr:row>8</xdr:row>
      <xdr:rowOff>2913380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3776900" y="21297900"/>
          <a:ext cx="5090601" cy="293243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8</xdr:row>
      <xdr:rowOff>0</xdr:rowOff>
    </xdr:from>
    <xdr:to>
      <xdr:col>11</xdr:col>
      <xdr:colOff>2090</xdr:colOff>
      <xdr:row>8</xdr:row>
      <xdr:rowOff>2913380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8844200" y="212979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</xdr:row>
      <xdr:rowOff>0</xdr:rowOff>
    </xdr:from>
    <xdr:to>
      <xdr:col>12</xdr:col>
      <xdr:colOff>5012</xdr:colOff>
      <xdr:row>8</xdr:row>
      <xdr:rowOff>2913380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3911500" y="212979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2</xdr:col>
      <xdr:colOff>5012</xdr:colOff>
      <xdr:row>9</xdr:row>
      <xdr:rowOff>2913380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238500" y="242316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3</xdr:col>
      <xdr:colOff>2090</xdr:colOff>
      <xdr:row>9</xdr:row>
      <xdr:rowOff>2913380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8305800" y="242316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</xdr:row>
      <xdr:rowOff>0</xdr:rowOff>
    </xdr:from>
    <xdr:to>
      <xdr:col>4</xdr:col>
      <xdr:colOff>23301</xdr:colOff>
      <xdr:row>9</xdr:row>
      <xdr:rowOff>2913380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3373100" y="24231600"/>
          <a:ext cx="5090601" cy="29324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5</xdr:col>
      <xdr:colOff>2090</xdr:colOff>
      <xdr:row>9</xdr:row>
      <xdr:rowOff>2914141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8440400" y="24231600"/>
          <a:ext cx="5066215" cy="291414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6</xdr:col>
      <xdr:colOff>2090</xdr:colOff>
      <xdr:row>9</xdr:row>
      <xdr:rowOff>2914141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3507700" y="24231600"/>
          <a:ext cx="5066215" cy="291414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9</xdr:row>
      <xdr:rowOff>0</xdr:rowOff>
    </xdr:from>
    <xdr:to>
      <xdr:col>7</xdr:col>
      <xdr:colOff>2090</xdr:colOff>
      <xdr:row>9</xdr:row>
      <xdr:rowOff>2913380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8575000" y="242316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8</xdr:col>
      <xdr:colOff>5012</xdr:colOff>
      <xdr:row>9</xdr:row>
      <xdr:rowOff>2913380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33642300" y="242316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</xdr:row>
      <xdr:rowOff>0</xdr:rowOff>
    </xdr:from>
    <xdr:to>
      <xdr:col>9</xdr:col>
      <xdr:colOff>2090</xdr:colOff>
      <xdr:row>9</xdr:row>
      <xdr:rowOff>2913380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8709600" y="242316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</xdr:row>
      <xdr:rowOff>0</xdr:rowOff>
    </xdr:from>
    <xdr:to>
      <xdr:col>10</xdr:col>
      <xdr:colOff>5012</xdr:colOff>
      <xdr:row>9</xdr:row>
      <xdr:rowOff>2914141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3776900" y="242316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9</xdr:row>
      <xdr:rowOff>0</xdr:rowOff>
    </xdr:from>
    <xdr:to>
      <xdr:col>11</xdr:col>
      <xdr:colOff>5012</xdr:colOff>
      <xdr:row>9</xdr:row>
      <xdr:rowOff>2913380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8844200" y="242316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9</xdr:row>
      <xdr:rowOff>0</xdr:rowOff>
    </xdr:from>
    <xdr:to>
      <xdr:col>12</xdr:col>
      <xdr:colOff>2090</xdr:colOff>
      <xdr:row>9</xdr:row>
      <xdr:rowOff>2913380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3911500" y="242316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9</xdr:row>
      <xdr:rowOff>0</xdr:rowOff>
    </xdr:from>
    <xdr:to>
      <xdr:col>13</xdr:col>
      <xdr:colOff>5012</xdr:colOff>
      <xdr:row>9</xdr:row>
      <xdr:rowOff>2914141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8978800" y="242316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9</xdr:row>
      <xdr:rowOff>0</xdr:rowOff>
    </xdr:from>
    <xdr:to>
      <xdr:col>14</xdr:col>
      <xdr:colOff>2090</xdr:colOff>
      <xdr:row>10</xdr:row>
      <xdr:rowOff>4827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64046100" y="24231600"/>
          <a:ext cx="5066215" cy="293852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2</xdr:col>
      <xdr:colOff>11106</xdr:colOff>
      <xdr:row>12</xdr:row>
      <xdr:rowOff>10923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238500" y="30099000"/>
          <a:ext cx="5047926" cy="29446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3</xdr:col>
      <xdr:colOff>5012</xdr:colOff>
      <xdr:row>11</xdr:row>
      <xdr:rowOff>2913380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8305800" y="300990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</xdr:row>
      <xdr:rowOff>0</xdr:rowOff>
    </xdr:from>
    <xdr:to>
      <xdr:col>4</xdr:col>
      <xdr:colOff>2090</xdr:colOff>
      <xdr:row>11</xdr:row>
      <xdr:rowOff>2913380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3373100" y="300990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5</xdr:col>
      <xdr:colOff>5012</xdr:colOff>
      <xdr:row>11</xdr:row>
      <xdr:rowOff>2914141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8440400" y="300990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11</xdr:row>
      <xdr:rowOff>0</xdr:rowOff>
    </xdr:from>
    <xdr:to>
      <xdr:col>6</xdr:col>
      <xdr:colOff>5012</xdr:colOff>
      <xdr:row>11</xdr:row>
      <xdr:rowOff>2913380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3507700" y="300990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11</xdr:row>
      <xdr:rowOff>0</xdr:rowOff>
    </xdr:from>
    <xdr:to>
      <xdr:col>7</xdr:col>
      <xdr:colOff>5012</xdr:colOff>
      <xdr:row>12</xdr:row>
      <xdr:rowOff>0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8594050" y="29908500"/>
          <a:ext cx="5072312" cy="29146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8</xdr:col>
      <xdr:colOff>2090</xdr:colOff>
      <xdr:row>12</xdr:row>
      <xdr:rowOff>0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3661350" y="29908500"/>
          <a:ext cx="5069390" cy="291465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11</xdr:row>
      <xdr:rowOff>0</xdr:rowOff>
    </xdr:from>
    <xdr:to>
      <xdr:col>9</xdr:col>
      <xdr:colOff>9582</xdr:colOff>
      <xdr:row>11</xdr:row>
      <xdr:rowOff>2914141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38709600" y="30099000"/>
          <a:ext cx="5054022" cy="29141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10</xdr:col>
      <xdr:colOff>9582</xdr:colOff>
      <xdr:row>11</xdr:row>
      <xdr:rowOff>2914141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3795950" y="29908500"/>
          <a:ext cx="5076882" cy="29141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2</xdr:col>
      <xdr:colOff>2090</xdr:colOff>
      <xdr:row>11</xdr:row>
      <xdr:rowOff>4827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238500" y="27165300"/>
          <a:ext cx="5066215" cy="293852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3</xdr:col>
      <xdr:colOff>17205</xdr:colOff>
      <xdr:row>11</xdr:row>
      <xdr:rowOff>29213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8305800" y="27165300"/>
          <a:ext cx="5084505" cy="296291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10</xdr:row>
      <xdr:rowOff>0</xdr:rowOff>
    </xdr:from>
    <xdr:to>
      <xdr:col>4</xdr:col>
      <xdr:colOff>2090</xdr:colOff>
      <xdr:row>11</xdr:row>
      <xdr:rowOff>4827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0000000-0008-0000-0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3373100" y="27165300"/>
          <a:ext cx="5066215" cy="2938527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5</xdr:col>
      <xdr:colOff>2090</xdr:colOff>
      <xdr:row>11</xdr:row>
      <xdr:rowOff>4827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00000000-0008-0000-01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8440400" y="27165300"/>
          <a:ext cx="5066215" cy="2938527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</xdr:row>
      <xdr:rowOff>0</xdr:rowOff>
    </xdr:from>
    <xdr:to>
      <xdr:col>6</xdr:col>
      <xdr:colOff>5012</xdr:colOff>
      <xdr:row>11</xdr:row>
      <xdr:rowOff>35309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23507700" y="27165300"/>
          <a:ext cx="5072312" cy="296900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7</xdr:col>
      <xdr:colOff>2090</xdr:colOff>
      <xdr:row>10</xdr:row>
      <xdr:rowOff>2914141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8575000" y="27165300"/>
          <a:ext cx="5066215" cy="291414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</xdr:row>
      <xdr:rowOff>0</xdr:rowOff>
    </xdr:from>
    <xdr:to>
      <xdr:col>8</xdr:col>
      <xdr:colOff>2090</xdr:colOff>
      <xdr:row>10</xdr:row>
      <xdr:rowOff>2901948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33642300" y="27165300"/>
          <a:ext cx="5066215" cy="290194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10</xdr:row>
      <xdr:rowOff>0</xdr:rowOff>
    </xdr:from>
    <xdr:to>
      <xdr:col>9</xdr:col>
      <xdr:colOff>2090</xdr:colOff>
      <xdr:row>10</xdr:row>
      <xdr:rowOff>2913380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38709600" y="271653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</xdr:row>
      <xdr:rowOff>0</xdr:rowOff>
    </xdr:from>
    <xdr:to>
      <xdr:col>10</xdr:col>
      <xdr:colOff>5012</xdr:colOff>
      <xdr:row>11</xdr:row>
      <xdr:rowOff>0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3795950" y="26993850"/>
          <a:ext cx="5072312" cy="291465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10</xdr:row>
      <xdr:rowOff>0</xdr:rowOff>
    </xdr:from>
    <xdr:to>
      <xdr:col>11</xdr:col>
      <xdr:colOff>5012</xdr:colOff>
      <xdr:row>10</xdr:row>
      <xdr:rowOff>2908044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8844200" y="27165300"/>
          <a:ext cx="5072312" cy="29080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2</xdr:col>
      <xdr:colOff>2090</xdr:colOff>
      <xdr:row>13</xdr:row>
      <xdr:rowOff>53599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3238500" y="33032700"/>
          <a:ext cx="5066215" cy="298729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3</xdr:col>
      <xdr:colOff>2090</xdr:colOff>
      <xdr:row>12</xdr:row>
      <xdr:rowOff>2913380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8305800" y="330327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12</xdr:row>
      <xdr:rowOff>0</xdr:rowOff>
    </xdr:from>
    <xdr:to>
      <xdr:col>4</xdr:col>
      <xdr:colOff>5012</xdr:colOff>
      <xdr:row>12</xdr:row>
      <xdr:rowOff>2913380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3373100" y="330327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5</xdr:col>
      <xdr:colOff>5012</xdr:colOff>
      <xdr:row>12</xdr:row>
      <xdr:rowOff>2914141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8440400" y="330327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12</xdr:row>
      <xdr:rowOff>0</xdr:rowOff>
    </xdr:from>
    <xdr:to>
      <xdr:col>6</xdr:col>
      <xdr:colOff>9582</xdr:colOff>
      <xdr:row>12</xdr:row>
      <xdr:rowOff>2914141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23507700" y="33032700"/>
          <a:ext cx="5054022" cy="2914141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12</xdr:row>
      <xdr:rowOff>0</xdr:rowOff>
    </xdr:from>
    <xdr:to>
      <xdr:col>7</xdr:col>
      <xdr:colOff>1</xdr:colOff>
      <xdr:row>13</xdr:row>
      <xdr:rowOff>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8575001" y="33032700"/>
          <a:ext cx="5067300" cy="29337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</xdr:row>
      <xdr:rowOff>0</xdr:rowOff>
    </xdr:from>
    <xdr:to>
      <xdr:col>8</xdr:col>
      <xdr:colOff>2090</xdr:colOff>
      <xdr:row>12</xdr:row>
      <xdr:rowOff>2914141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3642300" y="33032700"/>
          <a:ext cx="5066215" cy="291414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</xdr:row>
      <xdr:rowOff>0</xdr:rowOff>
    </xdr:from>
    <xdr:to>
      <xdr:col>9</xdr:col>
      <xdr:colOff>2090</xdr:colOff>
      <xdr:row>12</xdr:row>
      <xdr:rowOff>2913380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38709600" y="330327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10</xdr:col>
      <xdr:colOff>5012</xdr:colOff>
      <xdr:row>12</xdr:row>
      <xdr:rowOff>2913380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3776900" y="330327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12</xdr:row>
      <xdr:rowOff>0</xdr:rowOff>
    </xdr:from>
    <xdr:to>
      <xdr:col>11</xdr:col>
      <xdr:colOff>2090</xdr:colOff>
      <xdr:row>12</xdr:row>
      <xdr:rowOff>2913380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8844200" y="330327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</xdr:row>
      <xdr:rowOff>0</xdr:rowOff>
    </xdr:from>
    <xdr:to>
      <xdr:col>12</xdr:col>
      <xdr:colOff>2090</xdr:colOff>
      <xdr:row>12</xdr:row>
      <xdr:rowOff>2913380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3911500" y="330327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12</xdr:row>
      <xdr:rowOff>0</xdr:rowOff>
    </xdr:from>
    <xdr:to>
      <xdr:col>13</xdr:col>
      <xdr:colOff>0</xdr:colOff>
      <xdr:row>12</xdr:row>
      <xdr:rowOff>2913380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8997850" y="32823150"/>
          <a:ext cx="5067300" cy="291338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12</xdr:row>
      <xdr:rowOff>0</xdr:rowOff>
    </xdr:from>
    <xdr:to>
      <xdr:col>14</xdr:col>
      <xdr:colOff>2090</xdr:colOff>
      <xdr:row>12</xdr:row>
      <xdr:rowOff>2913380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64065150" y="32823150"/>
          <a:ext cx="5069390" cy="29133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3</xdr:col>
      <xdr:colOff>8056</xdr:colOff>
      <xdr:row>13</xdr:row>
      <xdr:rowOff>2913380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8305800" y="35966400"/>
          <a:ext cx="5029636" cy="29324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</xdr:row>
      <xdr:rowOff>0</xdr:rowOff>
    </xdr:from>
    <xdr:to>
      <xdr:col>4</xdr:col>
      <xdr:colOff>5012</xdr:colOff>
      <xdr:row>13</xdr:row>
      <xdr:rowOff>2914141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00000000-0008-0000-01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3373100" y="359664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5</xdr:col>
      <xdr:colOff>2090</xdr:colOff>
      <xdr:row>13</xdr:row>
      <xdr:rowOff>2913380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00000000-0008-0000-01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8440400" y="359664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13</xdr:row>
      <xdr:rowOff>0</xdr:rowOff>
    </xdr:from>
    <xdr:to>
      <xdr:col>6</xdr:col>
      <xdr:colOff>2090</xdr:colOff>
      <xdr:row>13</xdr:row>
      <xdr:rowOff>2914141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00000000-0008-0000-01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3507700" y="35966400"/>
          <a:ext cx="5066215" cy="291414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13</xdr:row>
      <xdr:rowOff>0</xdr:rowOff>
    </xdr:from>
    <xdr:to>
      <xdr:col>7</xdr:col>
      <xdr:colOff>23301</xdr:colOff>
      <xdr:row>13</xdr:row>
      <xdr:rowOff>2913380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8575000" y="35966400"/>
          <a:ext cx="5090601" cy="293243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8</xdr:col>
      <xdr:colOff>2090</xdr:colOff>
      <xdr:row>14</xdr:row>
      <xdr:rowOff>53599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00000000-0008-0000-01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33642300" y="35966400"/>
          <a:ext cx="5066215" cy="2987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2</xdr:col>
      <xdr:colOff>5012</xdr:colOff>
      <xdr:row>13</xdr:row>
      <xdr:rowOff>2908044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3238500" y="35966400"/>
          <a:ext cx="5072312" cy="290804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</xdr:row>
      <xdr:rowOff>0</xdr:rowOff>
    </xdr:from>
    <xdr:to>
      <xdr:col>9</xdr:col>
      <xdr:colOff>5012</xdr:colOff>
      <xdr:row>13</xdr:row>
      <xdr:rowOff>2913380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8709600" y="359664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10</xdr:col>
      <xdr:colOff>2090</xdr:colOff>
      <xdr:row>14</xdr:row>
      <xdr:rowOff>29213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00000000-0008-0000-01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3776900" y="35966400"/>
          <a:ext cx="5066215" cy="296291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13</xdr:row>
      <xdr:rowOff>0</xdr:rowOff>
    </xdr:from>
    <xdr:to>
      <xdr:col>11</xdr:col>
      <xdr:colOff>9582</xdr:colOff>
      <xdr:row>14</xdr:row>
      <xdr:rowOff>10923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00000000-0008-0000-01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8844200" y="35966400"/>
          <a:ext cx="5054022" cy="294462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8</xdr:row>
      <xdr:rowOff>0</xdr:rowOff>
    </xdr:from>
    <xdr:to>
      <xdr:col>13</xdr:col>
      <xdr:colOff>5012</xdr:colOff>
      <xdr:row>8</xdr:row>
      <xdr:rowOff>2913380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8978800" y="212979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2</xdr:col>
      <xdr:colOff>9582</xdr:colOff>
      <xdr:row>15</xdr:row>
      <xdr:rowOff>2914141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3238500" y="41833800"/>
          <a:ext cx="5054022" cy="291414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3</xdr:col>
      <xdr:colOff>5012</xdr:colOff>
      <xdr:row>15</xdr:row>
      <xdr:rowOff>2913380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8305800" y="418338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4</xdr:col>
      <xdr:colOff>9582</xdr:colOff>
      <xdr:row>16</xdr:row>
      <xdr:rowOff>0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3392150" y="41567100"/>
          <a:ext cx="5076882" cy="29146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15</xdr:row>
      <xdr:rowOff>0</xdr:rowOff>
    </xdr:from>
    <xdr:to>
      <xdr:col>5</xdr:col>
      <xdr:colOff>23301</xdr:colOff>
      <xdr:row>15</xdr:row>
      <xdr:rowOff>2914141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8440400" y="41833800"/>
          <a:ext cx="5090601" cy="291414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</xdr:row>
      <xdr:rowOff>0</xdr:rowOff>
    </xdr:from>
    <xdr:to>
      <xdr:col>6</xdr:col>
      <xdr:colOff>9582</xdr:colOff>
      <xdr:row>16</xdr:row>
      <xdr:rowOff>53599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3507700" y="41833800"/>
          <a:ext cx="5054022" cy="298729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15</xdr:row>
      <xdr:rowOff>0</xdr:rowOff>
    </xdr:from>
    <xdr:to>
      <xdr:col>7</xdr:col>
      <xdr:colOff>5012</xdr:colOff>
      <xdr:row>15</xdr:row>
      <xdr:rowOff>2914141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28575000" y="418338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8</xdr:col>
      <xdr:colOff>2090</xdr:colOff>
      <xdr:row>15</xdr:row>
      <xdr:rowOff>2913380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3642300" y="418338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</xdr:row>
      <xdr:rowOff>0</xdr:rowOff>
    </xdr:from>
    <xdr:to>
      <xdr:col>9</xdr:col>
      <xdr:colOff>9582</xdr:colOff>
      <xdr:row>15</xdr:row>
      <xdr:rowOff>2914141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00000000-0008-0000-01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8709600" y="41833800"/>
          <a:ext cx="5054022" cy="2914141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</xdr:row>
      <xdr:rowOff>0</xdr:rowOff>
    </xdr:from>
    <xdr:to>
      <xdr:col>14</xdr:col>
      <xdr:colOff>5012</xdr:colOff>
      <xdr:row>8</xdr:row>
      <xdr:rowOff>2913380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64046100" y="21297900"/>
          <a:ext cx="5072312" cy="293243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</xdr:row>
      <xdr:rowOff>0</xdr:rowOff>
    </xdr:from>
    <xdr:to>
      <xdr:col>10</xdr:col>
      <xdr:colOff>8056</xdr:colOff>
      <xdr:row>15</xdr:row>
      <xdr:rowOff>2914141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3776900" y="41833800"/>
          <a:ext cx="5029636" cy="291414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15</xdr:row>
      <xdr:rowOff>0</xdr:rowOff>
    </xdr:from>
    <xdr:to>
      <xdr:col>11</xdr:col>
      <xdr:colOff>9582</xdr:colOff>
      <xdr:row>15</xdr:row>
      <xdr:rowOff>2914141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8844200" y="41833800"/>
          <a:ext cx="5054022" cy="29141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2</xdr:col>
      <xdr:colOff>2090</xdr:colOff>
      <xdr:row>17</xdr:row>
      <xdr:rowOff>4827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238500" y="44767500"/>
          <a:ext cx="5066215" cy="293852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3</xdr:col>
      <xdr:colOff>0</xdr:colOff>
      <xdr:row>16</xdr:row>
      <xdr:rowOff>2911474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8305800" y="44481750"/>
          <a:ext cx="5057775" cy="2914649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5</xdr:col>
      <xdr:colOff>0</xdr:colOff>
      <xdr:row>17</xdr:row>
      <xdr:rowOff>0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8459450" y="44481750"/>
          <a:ext cx="5067300" cy="29146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2</xdr:col>
      <xdr:colOff>5012</xdr:colOff>
      <xdr:row>14</xdr:row>
      <xdr:rowOff>2908044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00000000-0008-0000-01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3238500" y="38900100"/>
          <a:ext cx="5072312" cy="29080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3</xdr:col>
      <xdr:colOff>5012</xdr:colOff>
      <xdr:row>14</xdr:row>
      <xdr:rowOff>2908044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8305800" y="38900100"/>
          <a:ext cx="5072312" cy="290804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14</xdr:row>
      <xdr:rowOff>0</xdr:rowOff>
    </xdr:from>
    <xdr:to>
      <xdr:col>4</xdr:col>
      <xdr:colOff>5012</xdr:colOff>
      <xdr:row>14</xdr:row>
      <xdr:rowOff>2914141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3373100" y="389001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14</xdr:row>
      <xdr:rowOff>0</xdr:rowOff>
    </xdr:from>
    <xdr:to>
      <xdr:col>5</xdr:col>
      <xdr:colOff>8056</xdr:colOff>
      <xdr:row>14</xdr:row>
      <xdr:rowOff>2914141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8440400" y="38900100"/>
          <a:ext cx="5029636" cy="291414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14</xdr:row>
      <xdr:rowOff>0</xdr:rowOff>
    </xdr:from>
    <xdr:to>
      <xdr:col>6</xdr:col>
      <xdr:colOff>5012</xdr:colOff>
      <xdr:row>14</xdr:row>
      <xdr:rowOff>2914141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3507700" y="38900100"/>
          <a:ext cx="5072312" cy="291414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0</xdr:rowOff>
    </xdr:from>
    <xdr:to>
      <xdr:col>7</xdr:col>
      <xdr:colOff>9582</xdr:colOff>
      <xdr:row>15</xdr:row>
      <xdr:rowOff>10923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28575000" y="38900100"/>
          <a:ext cx="5054022" cy="2944623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</xdr:row>
      <xdr:rowOff>0</xdr:rowOff>
    </xdr:from>
    <xdr:to>
      <xdr:col>8</xdr:col>
      <xdr:colOff>6535</xdr:colOff>
      <xdr:row>14</xdr:row>
      <xdr:rowOff>2917190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3642300" y="389001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</xdr:row>
      <xdr:rowOff>0</xdr:rowOff>
    </xdr:from>
    <xdr:to>
      <xdr:col>9</xdr:col>
      <xdr:colOff>6535</xdr:colOff>
      <xdr:row>14</xdr:row>
      <xdr:rowOff>2914141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8709600" y="38900100"/>
          <a:ext cx="5066215" cy="29141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10</xdr:col>
      <xdr:colOff>6535</xdr:colOff>
      <xdr:row>14</xdr:row>
      <xdr:rowOff>2917190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3776900" y="3890010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2</xdr:col>
      <xdr:colOff>394</xdr:colOff>
      <xdr:row>21</xdr:row>
      <xdr:rowOff>254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926080" y="56357520"/>
          <a:ext cx="4541914" cy="292633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</xdr:row>
      <xdr:rowOff>0</xdr:rowOff>
    </xdr:from>
    <xdr:to>
      <xdr:col>4</xdr:col>
      <xdr:colOff>0</xdr:colOff>
      <xdr:row>21</xdr:row>
      <xdr:rowOff>0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3392150" y="56140350"/>
          <a:ext cx="5067300" cy="29146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20</xdr:row>
      <xdr:rowOff>0</xdr:rowOff>
    </xdr:from>
    <xdr:to>
      <xdr:col>5</xdr:col>
      <xdr:colOff>0</xdr:colOff>
      <xdr:row>20</xdr:row>
      <xdr:rowOff>2889762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8459450" y="56140350"/>
          <a:ext cx="5067300" cy="288976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6</xdr:col>
      <xdr:colOff>6490</xdr:colOff>
      <xdr:row>21</xdr:row>
      <xdr:rowOff>254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00000000-0008-0000-01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21092160" y="56357520"/>
          <a:ext cx="4548010" cy="292633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16</xdr:row>
      <xdr:rowOff>0</xdr:rowOff>
    </xdr:from>
    <xdr:to>
      <xdr:col>6</xdr:col>
      <xdr:colOff>0</xdr:colOff>
      <xdr:row>17</xdr:row>
      <xdr:rowOff>49026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00000000-0008-0000-01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23526750" y="44481750"/>
          <a:ext cx="5067300" cy="29636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2</xdr:col>
      <xdr:colOff>394</xdr:colOff>
      <xdr:row>18</xdr:row>
      <xdr:rowOff>254</xdr:rowOff>
    </xdr:to>
    <xdr:pic>
      <xdr:nvPicPr>
        <xdr:cNvPr id="303" name="図 302">
          <a:extLst>
            <a:ext uri="{FF2B5EF4-FFF2-40B4-BE49-F238E27FC236}">
              <a16:creationId xmlns:a16="http://schemas.microsoft.com/office/drawing/2014/main" id="{00000000-0008-0000-01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926080" y="47579280"/>
          <a:ext cx="4541914" cy="2926334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</xdr:colOff>
      <xdr:row>17</xdr:row>
      <xdr:rowOff>0</xdr:rowOff>
    </xdr:from>
    <xdr:to>
      <xdr:col>3</xdr:col>
      <xdr:colOff>15634</xdr:colOff>
      <xdr:row>18</xdr:row>
      <xdr:rowOff>0</xdr:rowOff>
    </xdr:to>
    <xdr:pic>
      <xdr:nvPicPr>
        <xdr:cNvPr id="306" name="図 305">
          <a:extLst>
            <a:ext uri="{FF2B5EF4-FFF2-40B4-BE49-F238E27FC236}">
              <a16:creationId xmlns:a16="http://schemas.microsoft.com/office/drawing/2014/main" id="{00000000-0008-0000-01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8340090" y="47396400"/>
          <a:ext cx="5067694" cy="291465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</xdr:colOff>
      <xdr:row>17</xdr:row>
      <xdr:rowOff>0</xdr:rowOff>
    </xdr:from>
    <xdr:to>
      <xdr:col>4</xdr:col>
      <xdr:colOff>4967</xdr:colOff>
      <xdr:row>18</xdr:row>
      <xdr:rowOff>251</xdr:rowOff>
    </xdr:to>
    <xdr:pic>
      <xdr:nvPicPr>
        <xdr:cNvPr id="307" name="図 306">
          <a:extLst>
            <a:ext uri="{FF2B5EF4-FFF2-40B4-BE49-F238E27FC236}">
              <a16:creationId xmlns:a16="http://schemas.microsoft.com/office/drawing/2014/main" id="{00000000-0008-0000-01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13407390" y="47396400"/>
          <a:ext cx="5057027" cy="2914901"/>
        </a:xfrm>
        <a:prstGeom prst="rect">
          <a:avLst/>
        </a:prstGeom>
      </xdr:spPr>
    </xdr:pic>
    <xdr:clientData/>
  </xdr:twoCellAnchor>
  <xdr:twoCellAnchor editAs="oneCell">
    <xdr:from>
      <xdr:col>4</xdr:col>
      <xdr:colOff>1</xdr:colOff>
      <xdr:row>17</xdr:row>
      <xdr:rowOff>0</xdr:rowOff>
    </xdr:from>
    <xdr:to>
      <xdr:col>5</xdr:col>
      <xdr:colOff>1</xdr:colOff>
      <xdr:row>18</xdr:row>
      <xdr:rowOff>0</xdr:rowOff>
    </xdr:to>
    <xdr:pic>
      <xdr:nvPicPr>
        <xdr:cNvPr id="316" name="図 315">
          <a:extLst>
            <a:ext uri="{FF2B5EF4-FFF2-40B4-BE49-F238E27FC236}">
              <a16:creationId xmlns:a16="http://schemas.microsoft.com/office/drawing/2014/main" id="{00000000-0008-0000-01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8459451" y="47396400"/>
          <a:ext cx="5067300" cy="29146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17</xdr:row>
      <xdr:rowOff>0</xdr:rowOff>
    </xdr:from>
    <xdr:to>
      <xdr:col>6</xdr:col>
      <xdr:colOff>4967</xdr:colOff>
      <xdr:row>18</xdr:row>
      <xdr:rowOff>254</xdr:rowOff>
    </xdr:to>
    <xdr:pic>
      <xdr:nvPicPr>
        <xdr:cNvPr id="317" name="図 316">
          <a:extLst>
            <a:ext uri="{FF2B5EF4-FFF2-40B4-BE49-F238E27FC236}">
              <a16:creationId xmlns:a16="http://schemas.microsoft.com/office/drawing/2014/main" id="{00000000-0008-0000-01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1153120" y="47579280"/>
          <a:ext cx="4554107" cy="292633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2</xdr:col>
      <xdr:colOff>9540</xdr:colOff>
      <xdr:row>19</xdr:row>
      <xdr:rowOff>2914141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00000000-0008-0000-01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926080" y="53431440"/>
          <a:ext cx="4566300" cy="2914141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19</xdr:row>
      <xdr:rowOff>0</xdr:rowOff>
    </xdr:from>
    <xdr:to>
      <xdr:col>3</xdr:col>
      <xdr:colOff>1</xdr:colOff>
      <xdr:row>19</xdr:row>
      <xdr:rowOff>2914141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00000000-0008-0000-01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8324851" y="53225700"/>
          <a:ext cx="5067300" cy="29141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2</xdr:col>
      <xdr:colOff>3443</xdr:colOff>
      <xdr:row>19</xdr:row>
      <xdr:rowOff>254</xdr:rowOff>
    </xdr:to>
    <xdr:pic>
      <xdr:nvPicPr>
        <xdr:cNvPr id="305" name="図 304">
          <a:extLst>
            <a:ext uri="{FF2B5EF4-FFF2-40B4-BE49-F238E27FC236}">
              <a16:creationId xmlns:a16="http://schemas.microsoft.com/office/drawing/2014/main" id="{00000000-0008-0000-01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2926080" y="50505360"/>
          <a:ext cx="4560203" cy="292633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18</xdr:row>
      <xdr:rowOff>0</xdr:rowOff>
    </xdr:from>
    <xdr:to>
      <xdr:col>3</xdr:col>
      <xdr:colOff>1</xdr:colOff>
      <xdr:row>19</xdr:row>
      <xdr:rowOff>0</xdr:rowOff>
    </xdr:to>
    <xdr:pic>
      <xdr:nvPicPr>
        <xdr:cNvPr id="310" name="図 309">
          <a:extLst>
            <a:ext uri="{FF2B5EF4-FFF2-40B4-BE49-F238E27FC236}">
              <a16:creationId xmlns:a16="http://schemas.microsoft.com/office/drawing/2014/main" id="{00000000-0008-0000-01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8324851" y="50311050"/>
          <a:ext cx="5067300" cy="291465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4</xdr:col>
      <xdr:colOff>9540</xdr:colOff>
      <xdr:row>19</xdr:row>
      <xdr:rowOff>254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00000000-0008-0000-01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2039600" y="50505360"/>
          <a:ext cx="4566300" cy="2926334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18</xdr:row>
      <xdr:rowOff>0</xdr:rowOff>
    </xdr:from>
    <xdr:to>
      <xdr:col>5</xdr:col>
      <xdr:colOff>4967</xdr:colOff>
      <xdr:row>19</xdr:row>
      <xdr:rowOff>0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00000000-0008-0000-01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8459450" y="50311050"/>
          <a:ext cx="5072267" cy="29146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6</xdr:col>
      <xdr:colOff>6490</xdr:colOff>
      <xdr:row>19</xdr:row>
      <xdr:rowOff>254</xdr:rowOff>
    </xdr:to>
    <xdr:pic>
      <xdr:nvPicPr>
        <xdr:cNvPr id="367" name="図 366">
          <a:extLst>
            <a:ext uri="{FF2B5EF4-FFF2-40B4-BE49-F238E27FC236}">
              <a16:creationId xmlns:a16="http://schemas.microsoft.com/office/drawing/2014/main" id="{00000000-0008-0000-01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1153120" y="50505360"/>
          <a:ext cx="4548010" cy="2926334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18</xdr:row>
      <xdr:rowOff>0</xdr:rowOff>
    </xdr:from>
    <xdr:to>
      <xdr:col>7</xdr:col>
      <xdr:colOff>394</xdr:colOff>
      <xdr:row>19</xdr:row>
      <xdr:rowOff>254</xdr:rowOff>
    </xdr:to>
    <xdr:pic>
      <xdr:nvPicPr>
        <xdr:cNvPr id="368" name="図 367">
          <a:extLst>
            <a:ext uri="{FF2B5EF4-FFF2-40B4-BE49-F238E27FC236}">
              <a16:creationId xmlns:a16="http://schemas.microsoft.com/office/drawing/2014/main" id="{00000000-0008-0000-01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5709880" y="50505360"/>
          <a:ext cx="4541914" cy="292633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8</xdr:col>
      <xdr:colOff>15636</xdr:colOff>
      <xdr:row>19</xdr:row>
      <xdr:rowOff>254</xdr:rowOff>
    </xdr:to>
    <xdr:pic>
      <xdr:nvPicPr>
        <xdr:cNvPr id="369" name="図 368">
          <a:extLst>
            <a:ext uri="{FF2B5EF4-FFF2-40B4-BE49-F238E27FC236}">
              <a16:creationId xmlns:a16="http://schemas.microsoft.com/office/drawing/2014/main" id="{00000000-0008-0000-01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0266640" y="50505360"/>
          <a:ext cx="4572396" cy="292633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18</xdr:row>
      <xdr:rowOff>0</xdr:rowOff>
    </xdr:from>
    <xdr:to>
      <xdr:col>9</xdr:col>
      <xdr:colOff>4967</xdr:colOff>
      <xdr:row>18</xdr:row>
      <xdr:rowOff>2895851</xdr:rowOff>
    </xdr:to>
    <xdr:pic>
      <xdr:nvPicPr>
        <xdr:cNvPr id="370" name="図 369">
          <a:extLst>
            <a:ext uri="{FF2B5EF4-FFF2-40B4-BE49-F238E27FC236}">
              <a16:creationId xmlns:a16="http://schemas.microsoft.com/office/drawing/2014/main" id="{00000000-0008-0000-01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4823400" y="50505360"/>
          <a:ext cx="4554107" cy="289585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18</xdr:row>
      <xdr:rowOff>0</xdr:rowOff>
    </xdr:from>
    <xdr:to>
      <xdr:col>10</xdr:col>
      <xdr:colOff>9540</xdr:colOff>
      <xdr:row>19</xdr:row>
      <xdr:rowOff>254</xdr:rowOff>
    </xdr:to>
    <xdr:pic>
      <xdr:nvPicPr>
        <xdr:cNvPr id="371" name="図 370">
          <a:extLst>
            <a:ext uri="{FF2B5EF4-FFF2-40B4-BE49-F238E27FC236}">
              <a16:creationId xmlns:a16="http://schemas.microsoft.com/office/drawing/2014/main" id="{00000000-0008-0000-01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380160" y="50505360"/>
          <a:ext cx="4566300" cy="2926334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18</xdr:row>
      <xdr:rowOff>0</xdr:rowOff>
    </xdr:from>
    <xdr:to>
      <xdr:col>11</xdr:col>
      <xdr:colOff>3443</xdr:colOff>
      <xdr:row>19</xdr:row>
      <xdr:rowOff>254</xdr:rowOff>
    </xdr:to>
    <xdr:pic>
      <xdr:nvPicPr>
        <xdr:cNvPr id="374" name="図 373">
          <a:extLst>
            <a:ext uri="{FF2B5EF4-FFF2-40B4-BE49-F238E27FC236}">
              <a16:creationId xmlns:a16="http://schemas.microsoft.com/office/drawing/2014/main" id="{00000000-0008-0000-01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3936920" y="50505360"/>
          <a:ext cx="4560203" cy="2926334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</xdr:row>
      <xdr:rowOff>0</xdr:rowOff>
    </xdr:from>
    <xdr:to>
      <xdr:col>14</xdr:col>
      <xdr:colOff>0</xdr:colOff>
      <xdr:row>3</xdr:row>
      <xdr:rowOff>91440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00000000-0008-0000-01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424320" y="3688080"/>
          <a:ext cx="4541520" cy="301752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3</xdr:col>
      <xdr:colOff>394</xdr:colOff>
      <xdr:row>9</xdr:row>
      <xdr:rowOff>91702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00000000-0008-0000-01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7467600" y="21244560"/>
          <a:ext cx="4541914" cy="30177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3</xdr:col>
      <xdr:colOff>394</xdr:colOff>
      <xdr:row>21</xdr:row>
      <xdr:rowOff>0</xdr:rowOff>
    </xdr:to>
    <xdr:pic>
      <xdr:nvPicPr>
        <xdr:cNvPr id="372" name="図 371">
          <a:extLst>
            <a:ext uri="{FF2B5EF4-FFF2-40B4-BE49-F238E27FC236}">
              <a16:creationId xmlns:a16="http://schemas.microsoft.com/office/drawing/2014/main" id="{00000000-0008-0000-01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8324850" y="56140350"/>
          <a:ext cx="5067694" cy="29146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2</xdr:col>
      <xdr:colOff>0</xdr:colOff>
      <xdr:row>8</xdr:row>
      <xdr:rowOff>30480</xdr:rowOff>
    </xdr:to>
    <xdr:pic>
      <xdr:nvPicPr>
        <xdr:cNvPr id="375" name="図 374">
          <a:extLst>
            <a:ext uri="{FF2B5EF4-FFF2-40B4-BE49-F238E27FC236}">
              <a16:creationId xmlns:a16="http://schemas.microsoft.com/office/drawing/2014/main" id="{00000000-0008-0000-01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6080" y="18318480"/>
          <a:ext cx="4541520" cy="295656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377" name="図 376">
          <a:extLst>
            <a:ext uri="{FF2B5EF4-FFF2-40B4-BE49-F238E27FC236}">
              <a16:creationId xmlns:a16="http://schemas.microsoft.com/office/drawing/2014/main" id="{00000000-0008-0000-01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7600" y="183184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7</xdr:row>
      <xdr:rowOff>0</xdr:rowOff>
    </xdr:from>
    <xdr:to>
      <xdr:col>5</xdr:col>
      <xdr:colOff>0</xdr:colOff>
      <xdr:row>8</xdr:row>
      <xdr:rowOff>0</xdr:rowOff>
    </xdr:to>
    <xdr:pic>
      <xdr:nvPicPr>
        <xdr:cNvPr id="379" name="図 378">
          <a:extLst>
            <a:ext uri="{FF2B5EF4-FFF2-40B4-BE49-F238E27FC236}">
              <a16:creationId xmlns:a16="http://schemas.microsoft.com/office/drawing/2014/main" id="{00000000-0008-0000-01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0640" y="18318480"/>
          <a:ext cx="4541520" cy="292608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23280</xdr:colOff>
      <xdr:row>6</xdr:row>
      <xdr:rowOff>2918880</xdr:rowOff>
    </xdr:from>
    <xdr:to>
      <xdr:col>4</xdr:col>
      <xdr:colOff>0</xdr:colOff>
      <xdr:row>8</xdr:row>
      <xdr:rowOff>0</xdr:rowOff>
    </xdr:to>
    <xdr:pic>
      <xdr:nvPicPr>
        <xdr:cNvPr id="381" name="図 380">
          <a:extLst>
            <a:ext uri="{FF2B5EF4-FFF2-40B4-BE49-F238E27FC236}">
              <a16:creationId xmlns:a16="http://schemas.microsoft.com/office/drawing/2014/main" id="{00000000-0008-0000-01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2400" y="18311280"/>
          <a:ext cx="4518240" cy="293328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16</xdr:row>
      <xdr:rowOff>0</xdr:rowOff>
    </xdr:from>
    <xdr:to>
      <xdr:col>7</xdr:col>
      <xdr:colOff>0</xdr:colOff>
      <xdr:row>17</xdr:row>
      <xdr:rowOff>254</xdr:rowOff>
    </xdr:to>
    <xdr:pic>
      <xdr:nvPicPr>
        <xdr:cNvPr id="383" name="図 382">
          <a:extLst>
            <a:ext uri="{FF2B5EF4-FFF2-40B4-BE49-F238E27FC236}">
              <a16:creationId xmlns:a16="http://schemas.microsoft.com/office/drawing/2014/main" id="{00000000-0008-0000-01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28594050" y="44481750"/>
          <a:ext cx="5067300" cy="291490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8</xdr:col>
      <xdr:colOff>3443</xdr:colOff>
      <xdr:row>17</xdr:row>
      <xdr:rowOff>30736</xdr:rowOff>
    </xdr:to>
    <xdr:pic>
      <xdr:nvPicPr>
        <xdr:cNvPr id="384" name="図 383">
          <a:extLst>
            <a:ext uri="{FF2B5EF4-FFF2-40B4-BE49-F238E27FC236}">
              <a16:creationId xmlns:a16="http://schemas.microsoft.com/office/drawing/2014/main" id="{00000000-0008-0000-01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30266640" y="44653200"/>
          <a:ext cx="4560203" cy="295681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</xdr:row>
      <xdr:rowOff>0</xdr:rowOff>
    </xdr:from>
    <xdr:to>
      <xdr:col>9</xdr:col>
      <xdr:colOff>0</xdr:colOff>
      <xdr:row>17</xdr:row>
      <xdr:rowOff>6350</xdr:rowOff>
    </xdr:to>
    <xdr:pic>
      <xdr:nvPicPr>
        <xdr:cNvPr id="385" name="図 384">
          <a:extLst>
            <a:ext uri="{FF2B5EF4-FFF2-40B4-BE49-F238E27FC236}">
              <a16:creationId xmlns:a16="http://schemas.microsoft.com/office/drawing/2014/main" id="{00000000-0008-0000-01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38728650" y="44481750"/>
          <a:ext cx="5067300" cy="2921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0</xdr:rowOff>
    </xdr:from>
    <xdr:to>
      <xdr:col>4</xdr:col>
      <xdr:colOff>3443</xdr:colOff>
      <xdr:row>17</xdr:row>
      <xdr:rowOff>0</xdr:rowOff>
    </xdr:to>
    <xdr:pic>
      <xdr:nvPicPr>
        <xdr:cNvPr id="386" name="図 385">
          <a:extLst>
            <a:ext uri="{FF2B5EF4-FFF2-40B4-BE49-F238E27FC236}">
              <a16:creationId xmlns:a16="http://schemas.microsoft.com/office/drawing/2014/main" id="{00000000-0008-0000-01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3392150" y="44481750"/>
          <a:ext cx="5070743" cy="29146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10</xdr:col>
      <xdr:colOff>0</xdr:colOff>
      <xdr:row>17</xdr:row>
      <xdr:rowOff>0</xdr:rowOff>
    </xdr:to>
    <xdr:pic>
      <xdr:nvPicPr>
        <xdr:cNvPr id="387" name="図 386">
          <a:extLst>
            <a:ext uri="{FF2B5EF4-FFF2-40B4-BE49-F238E27FC236}">
              <a16:creationId xmlns:a16="http://schemas.microsoft.com/office/drawing/2014/main" id="{00000000-0008-0000-01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3795950" y="44481750"/>
          <a:ext cx="5067300" cy="2914650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2</xdr:row>
      <xdr:rowOff>0</xdr:rowOff>
    </xdr:from>
    <xdr:to>
      <xdr:col>27</xdr:col>
      <xdr:colOff>0</xdr:colOff>
      <xdr:row>3</xdr:row>
      <xdr:rowOff>19049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40050" y="3676650"/>
          <a:ext cx="5067300" cy="293369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5066215</xdr:colOff>
      <xdr:row>21</xdr:row>
      <xdr:rowOff>17780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28594050" y="5614035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8</xdr:row>
      <xdr:rowOff>0</xdr:rowOff>
    </xdr:from>
    <xdr:to>
      <xdr:col>14</xdr:col>
      <xdr:colOff>5066215</xdr:colOff>
      <xdr:row>9</xdr:row>
      <xdr:rowOff>17780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00000000-0008-0000-01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69132450" y="21164550"/>
          <a:ext cx="5066215" cy="29324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2</xdr:col>
      <xdr:colOff>5012</xdr:colOff>
      <xdr:row>23</xdr:row>
      <xdr:rowOff>5587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00000000-0008-0000-01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3257550" y="61969650"/>
          <a:ext cx="5072312" cy="292023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5054022</xdr:colOff>
      <xdr:row>23</xdr:row>
      <xdr:rowOff>17780</xdr:rowOff>
    </xdr:to>
    <xdr:pic>
      <xdr:nvPicPr>
        <xdr:cNvPr id="373" name="図 372">
          <a:extLst>
            <a:ext uri="{FF2B5EF4-FFF2-40B4-BE49-F238E27FC236}">
              <a16:creationId xmlns:a16="http://schemas.microsoft.com/office/drawing/2014/main" id="{00000000-0008-0000-01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8324850" y="61969650"/>
          <a:ext cx="5054022" cy="2932430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テーブル1" displayName="テーブル1" ref="A1:B102" totalsRowShown="0" headerRowDxfId="3" dataDxfId="2">
  <autoFilter ref="A1:B102" xr:uid="{00000000-0009-0000-0100-000001000000}"/>
  <tableColumns count="2">
    <tableColumn id="1" xr3:uid="{00000000-0010-0000-0000-000001000000}" name="回数リスト" dataDxfId="1"/>
    <tableColumn id="2" xr3:uid="{00000000-0010-0000-0000-000002000000}" name="注意点リスト" dataDxfId="0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10" Type="http://schemas.openxmlformats.org/officeDocument/2006/relationships/ctrlProp" Target="../ctrlProps/ctrlProp7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rgb="FFFF0000"/>
    <pageSetUpPr autoPageBreaks="0" fitToPage="1"/>
  </sheetPr>
  <dimension ref="B1:I14"/>
  <sheetViews>
    <sheetView zoomScaleNormal="100" zoomScaleSheetLayoutView="100" workbookViewId="0">
      <selection activeCell="L11" sqref="L11"/>
    </sheetView>
  </sheetViews>
  <sheetFormatPr baseColWidth="10" defaultColWidth="8.83203125" defaultRowHeight="19"/>
  <cols>
    <col min="1" max="1" width="2.6640625" style="29" customWidth="1"/>
    <col min="2" max="2" width="10.6640625" style="29" customWidth="1"/>
    <col min="3" max="3" width="46.6640625" style="29" customWidth="1"/>
    <col min="4" max="4" width="45.83203125" style="29" customWidth="1"/>
    <col min="5" max="5" width="5.6640625" style="29" customWidth="1"/>
    <col min="6" max="6" width="31.33203125" style="29" customWidth="1"/>
    <col min="7" max="7" width="2.6640625" style="29" customWidth="1"/>
    <col min="8" max="8" width="31.1640625" style="29" customWidth="1"/>
    <col min="9" max="16384" width="8.83203125" style="29"/>
  </cols>
  <sheetData>
    <row r="1" spans="2:9" ht="15" customHeight="1"/>
    <row r="2" spans="2:9" ht="48" customHeight="1">
      <c r="B2" s="69" t="s">
        <v>488</v>
      </c>
      <c r="C2" s="70"/>
      <c r="D2" s="70"/>
      <c r="F2" s="68" t="s">
        <v>262</v>
      </c>
      <c r="G2" s="68"/>
      <c r="H2" s="68"/>
      <c r="I2" s="68"/>
    </row>
    <row r="3" spans="2:9" ht="20.75" customHeight="1" thickBot="1">
      <c r="F3" s="68"/>
      <c r="G3" s="68"/>
      <c r="H3" s="68"/>
      <c r="I3" s="68"/>
    </row>
    <row r="4" spans="2:9" ht="65" customHeight="1">
      <c r="B4" s="37" t="s">
        <v>49</v>
      </c>
      <c r="C4" s="58" t="str">
        <f ca="1">IF(ISERR(INDEX(非表示シート!$C$11:$C$46,非表示シート!$C$5)),"",INDEX(非表示シート!$C$11:$C$46,非表示シート!$C$5))</f>
        <v>ハムストリングストレッチ</v>
      </c>
      <c r="D4" s="71"/>
    </row>
    <row r="5" spans="2:9" ht="40.25" customHeight="1">
      <c r="B5" s="38" t="s">
        <v>47</v>
      </c>
      <c r="C5" s="56" t="str">
        <f>IF(ISERR(INDEX(回数・注意点!$A$2:$A$100,非表示シート!$B$51)),"",IF(INDEX(回数・注意点!$A$2:$A$100,非表示シート!$B$51)="","",INDEX(回数・注意点!$A$2:$A$100,非表示シート!$B$51)))</f>
        <v>1回1分程度(1日3回)</v>
      </c>
      <c r="D5" s="72"/>
    </row>
    <row r="6" spans="2:9" ht="129.5" customHeight="1" thickBot="1">
      <c r="B6" s="39" t="s">
        <v>48</v>
      </c>
      <c r="C6" s="57" t="str">
        <f>IF(ISERR(INDEX(回数・注意点!$B$2:$B$100,非表示シート!$C$51)),"",IF(INDEX(回数・注意点!$B$2:$B$100,非表示シート!$C$51)="","",INDEX(回数・注意点!$B$2:$B$100,非表示シート!$C$51)))</f>
        <v>痛みのない範囲でゆっくりと行う．</v>
      </c>
      <c r="D6" s="73"/>
    </row>
    <row r="7" spans="2:9" ht="20.75" customHeight="1" thickBot="1">
      <c r="C7" s="35"/>
    </row>
    <row r="8" spans="2:9" ht="65" customHeight="1">
      <c r="B8" s="37" t="s">
        <v>46</v>
      </c>
      <c r="C8" s="58" t="str">
        <f ca="1">IF(ISERR(INDEX(非表示シート!$G$11:$G$46,非表示シート!$G$5)),"",INDEX(非表示シート!$G$11:$G$46,非表示シート!$G$5))</f>
        <v/>
      </c>
      <c r="D8" s="71"/>
    </row>
    <row r="9" spans="2:9" ht="40.25" customHeight="1">
      <c r="B9" s="38" t="s">
        <v>47</v>
      </c>
      <c r="C9" s="56" t="str">
        <f>IF(ISERR(INDEX(回数・注意点!$A$2:$A$100,非表示シート!$F$51)),"",IF(INDEX(回数・注意点!$A$2:$A$100,非表示シート!$F$51)="","",INDEX(回数・注意点!$A$2:$A$100,非表示シート!$F$51)))</f>
        <v>1回1分程度(1日3回)</v>
      </c>
      <c r="D9" s="72"/>
    </row>
    <row r="10" spans="2:9" ht="130.25" customHeight="1" thickBot="1">
      <c r="B10" s="39" t="s">
        <v>48</v>
      </c>
      <c r="C10" s="57" t="str">
        <f>IF(ISERR(INDEX(回数・注意点!$B$2:$B$100,非表示シート!$G$51)),"",IF(INDEX(回数・注意点!$B$2:$B$100,非表示シート!$G$51)="","",INDEX(回数・注意点!$B$2:$B$100,非表示シート!$G$51)))</f>
        <v>痛みのない範囲でゆっくりと行う．</v>
      </c>
      <c r="D10" s="73"/>
    </row>
    <row r="11" spans="2:9" ht="20.75" customHeight="1" thickBot="1">
      <c r="C11" s="35"/>
    </row>
    <row r="12" spans="2:9" ht="65" customHeight="1">
      <c r="B12" s="37" t="s">
        <v>49</v>
      </c>
      <c r="C12" s="36" t="str">
        <f ca="1">IF(ISERR(INDEX(非表示シート!$K$11:$K$46,非表示シート!$K$5)),"",INDEX(非表示シート!$K$11:$K$46,非表示シート!$K$5))</f>
        <v>棘下筋の運動</v>
      </c>
      <c r="D12" s="74"/>
    </row>
    <row r="13" spans="2:9" ht="40.25" customHeight="1">
      <c r="B13" s="38" t="s">
        <v>47</v>
      </c>
      <c r="C13" s="56" t="str">
        <f>IF(ISERR(INDEX(回数・注意点!$A$2:$A$100,非表示シート!$J$51)),"",IF(INDEX(回数・注意点!$A$2:$A$100,非表示シート!$J$51)="","",INDEX(回数・注意点!$A$2:$A$100,非表示シート!$J$51)))</f>
        <v>1回1分程度(1日3回)</v>
      </c>
      <c r="D13" s="75"/>
    </row>
    <row r="14" spans="2:9" ht="130.25" customHeight="1" thickBot="1">
      <c r="B14" s="39" t="s">
        <v>48</v>
      </c>
      <c r="C14" s="57" t="str">
        <f>IF(ISERR(INDEX(回数・注意点!$B$2:$B$100,非表示シート!$K$51)),"",IF(INDEX(回数・注意点!$B$2:$B$100,非表示シート!$K$51)="","",INDEX(回数・注意点!$B$2:$B$100,非表示シート!$K$51)))</f>
        <v>痛みのない範囲でゆっくりと行う．</v>
      </c>
      <c r="D14" s="76"/>
    </row>
  </sheetData>
  <sheetProtection algorithmName="SHA-512" hashValue="zKFm7O7j9AkzYH9dKKTHd9Nth/PL3yUeC1s2nUP3NOyZd10gom0N3Poub63z8XJSpw2boz1d//VLuskUvFTn+w==" saltValue="mZVVb5xex/tdSqlMFruSDw==" spinCount="100000" sheet="1" objects="1" scenarios="1"/>
  <mergeCells count="5">
    <mergeCell ref="F2:I3"/>
    <mergeCell ref="B2:D2"/>
    <mergeCell ref="D4:D6"/>
    <mergeCell ref="D8:D10"/>
    <mergeCell ref="D12:D14"/>
  </mergeCells>
  <phoneticPr fontId="2"/>
  <printOptions horizontalCentered="1"/>
  <pageMargins left="0.19685039370078741" right="0.19685039370078741" top="0.47244094488188981" bottom="0.59055118110236227" header="0.31496062992125984" footer="0.31496062992125984"/>
  <pageSetup paperSize="9" scale="97" orientation="portrait" r:id="rId1"/>
  <headerFooter>
    <oddFooter>&amp;C&amp;P/&amp;N&amp;R&amp;D　&amp;T</oddFooter>
  </headerFooter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5929" r:id="rId4" name="List Box 1833">
              <controlPr defaultSize="0" print="0" autoPict="0">
                <anchor moveWithCells="1">
                  <from>
                    <xdr:col>4</xdr:col>
                    <xdr:colOff>406400</xdr:colOff>
                    <xdr:row>3</xdr:row>
                    <xdr:rowOff>38100</xdr:rowOff>
                  </from>
                  <to>
                    <xdr:col>5</xdr:col>
                    <xdr:colOff>2362200</xdr:colOff>
                    <xdr:row>5</xdr:row>
                    <xdr:rowOff>1231900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0" r:id="rId5" name="List Box 1834">
              <controlPr defaultSize="0" print="0" autoPict="0">
                <anchor moveWithCells="1">
                  <from>
                    <xdr:col>6</xdr:col>
                    <xdr:colOff>190500</xdr:colOff>
                    <xdr:row>3</xdr:row>
                    <xdr:rowOff>12700</xdr:rowOff>
                  </from>
                  <to>
                    <xdr:col>8</xdr:col>
                    <xdr:colOff>660400</xdr:colOff>
                    <xdr:row>5</xdr:row>
                    <xdr:rowOff>1155700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1" r:id="rId6" name="Drop Down 1835">
              <controlPr defaultSize="0" print="0" autoFill="0" autoPict="0">
                <anchor moveWithCells="1">
                  <from>
                    <xdr:col>5</xdr:col>
                    <xdr:colOff>0</xdr:colOff>
                    <xdr:row>5</xdr:row>
                    <xdr:rowOff>1282700</xdr:rowOff>
                  </from>
                  <to>
                    <xdr:col>6</xdr:col>
                    <xdr:colOff>0</xdr:colOff>
                    <xdr:row>6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2" r:id="rId7" name="Drop Down 1836">
              <controlPr defaultSize="0" print="0" autoFill="0" autoPict="0">
                <anchor moveWithCells="1">
                  <from>
                    <xdr:col>7</xdr:col>
                    <xdr:colOff>0</xdr:colOff>
                    <xdr:row>5</xdr:row>
                    <xdr:rowOff>1257300</xdr:rowOff>
                  </from>
                  <to>
                    <xdr:col>8</xdr:col>
                    <xdr:colOff>647700</xdr:colOff>
                    <xdr:row>5</xdr:row>
                    <xdr:rowOff>1638300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3" r:id="rId8" name="List Box 1837">
              <controlPr defaultSize="0" print="0" autoPict="0">
                <anchor moveWithCells="1">
                  <from>
                    <xdr:col>5</xdr:col>
                    <xdr:colOff>12700</xdr:colOff>
                    <xdr:row>6</xdr:row>
                    <xdr:rowOff>241300</xdr:rowOff>
                  </from>
                  <to>
                    <xdr:col>6</xdr:col>
                    <xdr:colOff>0</xdr:colOff>
                    <xdr:row>9</xdr:row>
                    <xdr:rowOff>1193800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4" r:id="rId9" name="List Box 1838">
              <controlPr defaultSize="0" print="0" autoPict="0">
                <anchor moveWithCells="1">
                  <from>
                    <xdr:col>7</xdr:col>
                    <xdr:colOff>25400</xdr:colOff>
                    <xdr:row>7</xdr:row>
                    <xdr:rowOff>12700</xdr:rowOff>
                  </from>
                  <to>
                    <xdr:col>8</xdr:col>
                    <xdr:colOff>622300</xdr:colOff>
                    <xdr:row>9</xdr:row>
                    <xdr:rowOff>1206500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5" r:id="rId10" name="Drop Down 1839">
              <controlPr defaultSize="0" print="0" autoFill="0" autoPict="0">
                <anchor moveWithCells="1">
                  <from>
                    <xdr:col>5</xdr:col>
                    <xdr:colOff>0</xdr:colOff>
                    <xdr:row>9</xdr:row>
                    <xdr:rowOff>1295400</xdr:rowOff>
                  </from>
                  <to>
                    <xdr:col>6</xdr:col>
                    <xdr:colOff>0</xdr:colOff>
                    <xdr:row>10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6" r:id="rId11" name="Drop Down 1840">
              <controlPr defaultSize="0" print="0" autoFill="0" autoPict="0">
                <anchor moveWithCells="1">
                  <from>
                    <xdr:col>7</xdr:col>
                    <xdr:colOff>12700</xdr:colOff>
                    <xdr:row>9</xdr:row>
                    <xdr:rowOff>1282700</xdr:rowOff>
                  </from>
                  <to>
                    <xdr:col>8</xdr:col>
                    <xdr:colOff>635000</xdr:colOff>
                    <xdr:row>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7" r:id="rId12" name="List Box 1841">
              <controlPr defaultSize="0" print="0" autoPict="0">
                <anchor moveWithCells="1">
                  <from>
                    <xdr:col>5</xdr:col>
                    <xdr:colOff>0</xdr:colOff>
                    <xdr:row>11</xdr:row>
                    <xdr:rowOff>12700</xdr:rowOff>
                  </from>
                  <to>
                    <xdr:col>6</xdr:col>
                    <xdr:colOff>0</xdr:colOff>
                    <xdr:row>13</xdr:row>
                    <xdr:rowOff>1206500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8" r:id="rId13" name="List Box 1842">
              <controlPr defaultSize="0" print="0" autoPict="0">
                <anchor moveWithCells="1">
                  <from>
                    <xdr:col>7</xdr:col>
                    <xdr:colOff>0</xdr:colOff>
                    <xdr:row>11</xdr:row>
                    <xdr:rowOff>0</xdr:rowOff>
                  </from>
                  <to>
                    <xdr:col>8</xdr:col>
                    <xdr:colOff>622300</xdr:colOff>
                    <xdr:row>13</xdr:row>
                    <xdr:rowOff>1206500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39" r:id="rId14" name="Drop Down 1843">
              <controlPr defaultSize="0" print="0" autoFill="0" autoPict="0">
                <anchor moveWithCells="1">
                  <from>
                    <xdr:col>4</xdr:col>
                    <xdr:colOff>419100</xdr:colOff>
                    <xdr:row>13</xdr:row>
                    <xdr:rowOff>1270000</xdr:rowOff>
                  </from>
                  <to>
                    <xdr:col>5</xdr:col>
                    <xdr:colOff>2374900</xdr:colOff>
                    <xdr:row>13</xdr:row>
                    <xdr:rowOff>1651000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940" r:id="rId15" name="Drop Down 1844">
              <controlPr defaultSize="0" print="0" autoFill="0" autoPict="0">
                <anchor moveWithCells="1">
                  <from>
                    <xdr:col>7</xdr:col>
                    <xdr:colOff>12700</xdr:colOff>
                    <xdr:row>13</xdr:row>
                    <xdr:rowOff>1282700</xdr:rowOff>
                  </from>
                  <to>
                    <xdr:col>8</xdr:col>
                    <xdr:colOff>596900</xdr:colOff>
                    <xdr:row>14</xdr:row>
                    <xdr:rowOff>12700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>
    <tabColor rgb="FF00B0F0"/>
    <pageSetUpPr fitToPage="1"/>
  </sheetPr>
  <dimension ref="A1:AF37"/>
  <sheetViews>
    <sheetView zoomScale="50" zoomScaleNormal="50"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C23" sqref="C23"/>
    </sheetView>
  </sheetViews>
  <sheetFormatPr baseColWidth="10" defaultColWidth="8.83203125" defaultRowHeight="19"/>
  <cols>
    <col min="1" max="1" width="42.6640625" style="67" customWidth="1"/>
    <col min="2" max="31" width="66.33203125" style="29" customWidth="1"/>
    <col min="32" max="32" width="42.6640625" style="29" customWidth="1"/>
    <col min="33" max="16384" width="8.83203125" style="29"/>
  </cols>
  <sheetData>
    <row r="1" spans="1:32" s="61" customFormat="1" ht="60" customHeight="1">
      <c r="A1" s="62" t="s">
        <v>50</v>
      </c>
      <c r="B1" s="59" t="s">
        <v>6</v>
      </c>
      <c r="C1" s="59" t="s">
        <v>7</v>
      </c>
      <c r="D1" s="59" t="s">
        <v>8</v>
      </c>
      <c r="E1" s="59" t="s">
        <v>9</v>
      </c>
      <c r="F1" s="59" t="s">
        <v>10</v>
      </c>
      <c r="G1" s="59" t="s">
        <v>11</v>
      </c>
      <c r="H1" s="59" t="s">
        <v>12</v>
      </c>
      <c r="I1" s="59" t="s">
        <v>13</v>
      </c>
      <c r="J1" s="59" t="s">
        <v>14</v>
      </c>
      <c r="K1" s="59" t="s">
        <v>15</v>
      </c>
      <c r="L1" s="59" t="s">
        <v>16</v>
      </c>
      <c r="M1" s="59" t="s">
        <v>17</v>
      </c>
      <c r="N1" s="59" t="s">
        <v>18</v>
      </c>
      <c r="O1" s="59" t="s">
        <v>19</v>
      </c>
      <c r="P1" s="59" t="s">
        <v>20</v>
      </c>
      <c r="Q1" s="59" t="s">
        <v>21</v>
      </c>
      <c r="R1" s="59" t="s">
        <v>22</v>
      </c>
      <c r="S1" s="59" t="s">
        <v>23</v>
      </c>
      <c r="T1" s="59" t="s">
        <v>24</v>
      </c>
      <c r="U1" s="59" t="s">
        <v>25</v>
      </c>
      <c r="V1" s="59" t="s">
        <v>26</v>
      </c>
      <c r="W1" s="59" t="s">
        <v>27</v>
      </c>
      <c r="X1" s="59" t="s">
        <v>28</v>
      </c>
      <c r="Y1" s="59" t="s">
        <v>29</v>
      </c>
      <c r="Z1" s="59" t="s">
        <v>30</v>
      </c>
      <c r="AA1" s="59" t="s">
        <v>31</v>
      </c>
      <c r="AB1" s="59" t="s">
        <v>32</v>
      </c>
      <c r="AC1" s="59" t="s">
        <v>33</v>
      </c>
      <c r="AD1" s="59" t="s">
        <v>34</v>
      </c>
      <c r="AE1" s="59" t="s">
        <v>35</v>
      </c>
      <c r="AF1" s="60" t="s">
        <v>45</v>
      </c>
    </row>
    <row r="2" spans="1:32" ht="230" customHeight="1">
      <c r="A2" s="63" t="s">
        <v>201</v>
      </c>
      <c r="B2" s="30" t="s">
        <v>188</v>
      </c>
      <c r="C2" s="50" t="s">
        <v>189</v>
      </c>
      <c r="D2" s="30" t="s">
        <v>190</v>
      </c>
      <c r="E2" s="30" t="s">
        <v>191</v>
      </c>
      <c r="F2" s="30" t="s">
        <v>192</v>
      </c>
      <c r="G2" s="30" t="s">
        <v>193</v>
      </c>
      <c r="H2" s="30" t="s">
        <v>194</v>
      </c>
      <c r="I2" s="31" t="s">
        <v>195</v>
      </c>
      <c r="J2" s="31" t="s">
        <v>196</v>
      </c>
      <c r="K2" s="31" t="s">
        <v>197</v>
      </c>
      <c r="L2" s="31" t="s">
        <v>198</v>
      </c>
      <c r="M2" s="31" t="s">
        <v>199</v>
      </c>
      <c r="N2" s="31" t="s">
        <v>200</v>
      </c>
      <c r="O2" s="31" t="s">
        <v>255</v>
      </c>
      <c r="P2" s="31" t="s">
        <v>256</v>
      </c>
      <c r="Q2" s="31" t="s">
        <v>327</v>
      </c>
      <c r="R2" s="31" t="s">
        <v>330</v>
      </c>
      <c r="S2" s="31" t="s">
        <v>331</v>
      </c>
      <c r="T2" s="31" t="s">
        <v>332</v>
      </c>
      <c r="U2" s="31" t="s">
        <v>339</v>
      </c>
      <c r="V2" s="31" t="s">
        <v>340</v>
      </c>
      <c r="W2" s="31" t="s">
        <v>341</v>
      </c>
      <c r="X2" s="31"/>
      <c r="Y2" s="31"/>
      <c r="Z2" s="31"/>
      <c r="AA2" s="31"/>
      <c r="AB2" s="31"/>
      <c r="AC2" s="31"/>
      <c r="AD2" s="31"/>
      <c r="AE2" s="31"/>
      <c r="AF2" s="32"/>
    </row>
    <row r="3" spans="1:32" ht="230" customHeight="1">
      <c r="A3" s="63" t="s">
        <v>202</v>
      </c>
      <c r="B3" s="30" t="s">
        <v>203</v>
      </c>
      <c r="C3" s="30" t="s">
        <v>52</v>
      </c>
      <c r="D3" s="33" t="s">
        <v>204</v>
      </c>
      <c r="E3" s="30" t="s">
        <v>205</v>
      </c>
      <c r="F3" s="50" t="s">
        <v>206</v>
      </c>
      <c r="G3" s="30" t="s">
        <v>207</v>
      </c>
      <c r="H3" s="30" t="s">
        <v>208</v>
      </c>
      <c r="I3" s="49" t="s">
        <v>209</v>
      </c>
      <c r="J3" s="31" t="s">
        <v>210</v>
      </c>
      <c r="K3" s="31" t="s">
        <v>211</v>
      </c>
      <c r="L3" s="31" t="s">
        <v>212</v>
      </c>
      <c r="M3" s="31" t="s">
        <v>213</v>
      </c>
      <c r="N3" s="31" t="s">
        <v>323</v>
      </c>
      <c r="O3" s="31" t="s">
        <v>214</v>
      </c>
      <c r="P3" s="31" t="s">
        <v>215</v>
      </c>
      <c r="Q3" s="31" t="s">
        <v>260</v>
      </c>
      <c r="R3" s="31" t="s">
        <v>261</v>
      </c>
      <c r="S3" s="31" t="s">
        <v>263</v>
      </c>
      <c r="T3" s="31" t="s">
        <v>264</v>
      </c>
      <c r="U3" s="31" t="s">
        <v>265</v>
      </c>
      <c r="V3" s="31" t="s">
        <v>316</v>
      </c>
      <c r="W3" s="31" t="s">
        <v>317</v>
      </c>
      <c r="X3" s="31" t="s">
        <v>315</v>
      </c>
      <c r="Y3" s="31" t="s">
        <v>314</v>
      </c>
      <c r="Z3" s="31" t="s">
        <v>328</v>
      </c>
      <c r="AA3" s="31" t="s">
        <v>489</v>
      </c>
      <c r="AB3" s="31"/>
      <c r="AC3" s="31"/>
      <c r="AD3" s="31"/>
      <c r="AE3" s="31"/>
      <c r="AF3" s="32"/>
    </row>
    <row r="4" spans="1:32" ht="230" customHeight="1">
      <c r="A4" s="63" t="s">
        <v>229</v>
      </c>
      <c r="B4" s="31" t="s">
        <v>216</v>
      </c>
      <c r="C4" s="31" t="s">
        <v>217</v>
      </c>
      <c r="D4" s="31" t="s">
        <v>218</v>
      </c>
      <c r="E4" s="31" t="s">
        <v>219</v>
      </c>
      <c r="F4" s="31" t="s">
        <v>318</v>
      </c>
      <c r="G4" s="31" t="s">
        <v>220</v>
      </c>
      <c r="H4" s="31" t="s">
        <v>285</v>
      </c>
      <c r="I4" s="31" t="s">
        <v>221</v>
      </c>
      <c r="J4" s="31" t="s">
        <v>222</v>
      </c>
      <c r="K4" s="31" t="s">
        <v>223</v>
      </c>
      <c r="L4" s="31" t="s">
        <v>224</v>
      </c>
      <c r="M4" s="31" t="s">
        <v>225</v>
      </c>
      <c r="N4" s="31" t="s">
        <v>226</v>
      </c>
      <c r="O4" s="31" t="s">
        <v>227</v>
      </c>
      <c r="P4" s="31" t="s">
        <v>228</v>
      </c>
      <c r="Q4" s="31" t="s">
        <v>254</v>
      </c>
      <c r="R4" s="31" t="s">
        <v>266</v>
      </c>
      <c r="S4" s="31" t="s">
        <v>267</v>
      </c>
      <c r="T4" s="31" t="s">
        <v>268</v>
      </c>
      <c r="U4" s="31" t="s">
        <v>287</v>
      </c>
      <c r="V4" s="31" t="s">
        <v>288</v>
      </c>
      <c r="W4" s="31" t="s">
        <v>289</v>
      </c>
      <c r="X4" s="31" t="s">
        <v>319</v>
      </c>
      <c r="Y4" s="31" t="s">
        <v>325</v>
      </c>
      <c r="Z4" s="31" t="s">
        <v>326</v>
      </c>
      <c r="AA4" s="31" t="s">
        <v>336</v>
      </c>
      <c r="AB4" s="31"/>
      <c r="AC4" s="31"/>
      <c r="AD4" s="31"/>
      <c r="AE4" s="31"/>
      <c r="AF4" s="32"/>
    </row>
    <row r="5" spans="1:32" ht="230" customHeight="1">
      <c r="A5" s="64" t="s">
        <v>230</v>
      </c>
      <c r="B5" s="31" t="s">
        <v>231</v>
      </c>
      <c r="C5" s="31" t="s">
        <v>232</v>
      </c>
      <c r="D5" s="49" t="s">
        <v>233</v>
      </c>
      <c r="E5" s="31" t="s">
        <v>234</v>
      </c>
      <c r="F5" s="31" t="s">
        <v>235</v>
      </c>
      <c r="G5" s="31" t="s">
        <v>236</v>
      </c>
      <c r="H5" s="31" t="s">
        <v>237</v>
      </c>
      <c r="I5" s="31" t="s">
        <v>238</v>
      </c>
      <c r="J5" s="31" t="s">
        <v>286</v>
      </c>
      <c r="K5" s="31" t="s">
        <v>239</v>
      </c>
      <c r="L5" s="31" t="s">
        <v>240</v>
      </c>
      <c r="M5" s="31" t="s">
        <v>241</v>
      </c>
      <c r="N5" s="31" t="s">
        <v>242</v>
      </c>
      <c r="O5" s="31" t="s">
        <v>243</v>
      </c>
      <c r="P5" s="31" t="s">
        <v>244</v>
      </c>
      <c r="Q5" s="31" t="s">
        <v>269</v>
      </c>
      <c r="R5" s="31" t="s">
        <v>270</v>
      </c>
      <c r="S5" s="31" t="s">
        <v>313</v>
      </c>
      <c r="T5" s="31" t="s">
        <v>337</v>
      </c>
      <c r="U5" s="31" t="s">
        <v>338</v>
      </c>
      <c r="V5" s="31"/>
      <c r="W5" s="31"/>
      <c r="X5" s="31"/>
      <c r="Y5" s="31"/>
      <c r="Z5" s="31"/>
      <c r="AA5" s="31"/>
      <c r="AB5" s="31"/>
      <c r="AC5" s="31"/>
      <c r="AD5" s="31"/>
      <c r="AE5" s="31"/>
      <c r="AF5" s="32"/>
    </row>
    <row r="6" spans="1:32" ht="230" customHeight="1">
      <c r="A6" s="63" t="s">
        <v>245</v>
      </c>
      <c r="B6" s="31" t="s">
        <v>246</v>
      </c>
      <c r="C6" s="31" t="s">
        <v>248</v>
      </c>
      <c r="D6" s="31" t="s">
        <v>247</v>
      </c>
      <c r="E6" s="31" t="s">
        <v>257</v>
      </c>
      <c r="F6" s="31" t="s">
        <v>271</v>
      </c>
      <c r="G6" s="31" t="s">
        <v>276</v>
      </c>
      <c r="H6" s="31" t="s">
        <v>277</v>
      </c>
      <c r="I6" s="31" t="s">
        <v>278</v>
      </c>
      <c r="J6" s="31" t="s">
        <v>311</v>
      </c>
      <c r="K6" s="31" t="s">
        <v>312</v>
      </c>
      <c r="L6" s="31" t="s">
        <v>321</v>
      </c>
      <c r="M6" s="31" t="s">
        <v>329</v>
      </c>
      <c r="N6" s="31"/>
      <c r="O6" s="31"/>
      <c r="P6" s="31"/>
      <c r="Q6" s="31"/>
      <c r="R6" s="31"/>
      <c r="S6" s="31"/>
      <c r="T6" s="31"/>
      <c r="U6" s="31"/>
      <c r="V6" s="31"/>
      <c r="W6" s="31"/>
      <c r="X6" s="31"/>
      <c r="Y6" s="31"/>
      <c r="Z6" s="31"/>
      <c r="AA6" s="31"/>
      <c r="AB6" s="31"/>
      <c r="AC6" s="31"/>
      <c r="AD6" s="31"/>
      <c r="AE6" s="31"/>
      <c r="AF6" s="32"/>
    </row>
    <row r="7" spans="1:32" ht="230" customHeight="1">
      <c r="A7" s="63" t="s">
        <v>249</v>
      </c>
      <c r="B7" s="31" t="s">
        <v>250</v>
      </c>
      <c r="C7" s="31" t="s">
        <v>251</v>
      </c>
      <c r="D7" s="31" t="s">
        <v>252</v>
      </c>
      <c r="E7" s="31" t="s">
        <v>253</v>
      </c>
      <c r="F7" s="31" t="s">
        <v>258</v>
      </c>
      <c r="G7" s="31" t="s">
        <v>259</v>
      </c>
      <c r="H7" s="31" t="s">
        <v>272</v>
      </c>
      <c r="I7" s="31" t="s">
        <v>273</v>
      </c>
      <c r="J7" s="31" t="s">
        <v>274</v>
      </c>
      <c r="K7" s="31" t="s">
        <v>335</v>
      </c>
      <c r="L7" s="31" t="s">
        <v>320</v>
      </c>
      <c r="M7" s="31"/>
      <c r="N7" s="31"/>
      <c r="O7" s="31"/>
      <c r="P7" s="31"/>
      <c r="Q7" s="31"/>
      <c r="R7" s="31"/>
      <c r="S7" s="31"/>
      <c r="T7" s="31"/>
      <c r="U7" s="31"/>
      <c r="V7" s="31"/>
      <c r="W7" s="31"/>
      <c r="X7" s="31"/>
      <c r="Y7" s="31"/>
      <c r="Z7" s="31"/>
      <c r="AA7" s="31"/>
      <c r="AB7" s="31"/>
      <c r="AC7" s="31"/>
      <c r="AD7" s="31"/>
      <c r="AE7" s="31"/>
      <c r="AF7" s="32"/>
    </row>
    <row r="8" spans="1:32" ht="230" customHeight="1">
      <c r="A8" s="64" t="s">
        <v>481</v>
      </c>
      <c r="B8" s="31" t="s">
        <v>482</v>
      </c>
      <c r="C8" s="31" t="s">
        <v>483</v>
      </c>
      <c r="D8" s="31" t="s">
        <v>484</v>
      </c>
      <c r="E8" s="31" t="s">
        <v>485</v>
      </c>
      <c r="F8" s="34"/>
      <c r="G8" s="34"/>
      <c r="H8" s="31"/>
      <c r="I8" s="31"/>
      <c r="J8" s="31"/>
      <c r="K8" s="31"/>
      <c r="L8" s="31"/>
      <c r="M8" s="31"/>
      <c r="N8" s="31"/>
      <c r="O8" s="31"/>
      <c r="P8" s="31"/>
      <c r="Q8" s="31"/>
      <c r="R8" s="31"/>
      <c r="S8" s="31"/>
      <c r="T8" s="31"/>
      <c r="U8" s="31"/>
      <c r="V8" s="31"/>
      <c r="W8" s="31"/>
      <c r="X8" s="31"/>
      <c r="Y8" s="31"/>
      <c r="Z8" s="31"/>
      <c r="AA8" s="31"/>
      <c r="AB8" s="31"/>
      <c r="AC8" s="31"/>
      <c r="AD8" s="31"/>
      <c r="AE8" s="31"/>
      <c r="AF8" s="32"/>
    </row>
    <row r="9" spans="1:32" ht="230" customHeight="1">
      <c r="A9" s="63" t="s">
        <v>343</v>
      </c>
      <c r="B9" s="31" t="s">
        <v>351</v>
      </c>
      <c r="C9" s="31" t="s">
        <v>352</v>
      </c>
      <c r="D9" s="31" t="s">
        <v>353</v>
      </c>
      <c r="E9" s="31" t="s">
        <v>354</v>
      </c>
      <c r="F9" s="31" t="s">
        <v>355</v>
      </c>
      <c r="G9" s="49" t="s">
        <v>356</v>
      </c>
      <c r="H9" s="49" t="s">
        <v>357</v>
      </c>
      <c r="I9" s="49" t="s">
        <v>358</v>
      </c>
      <c r="J9" s="31" t="s">
        <v>359</v>
      </c>
      <c r="K9" s="31" t="s">
        <v>360</v>
      </c>
      <c r="L9" s="31" t="s">
        <v>361</v>
      </c>
      <c r="M9" s="31" t="s">
        <v>415</v>
      </c>
      <c r="N9" s="31" t="s">
        <v>419</v>
      </c>
      <c r="O9" s="31" t="s">
        <v>489</v>
      </c>
      <c r="P9" s="31"/>
      <c r="Q9" s="31"/>
      <c r="R9" s="31"/>
      <c r="S9" s="31"/>
      <c r="T9" s="31"/>
      <c r="U9" s="31"/>
      <c r="V9" s="31"/>
      <c r="W9" s="31"/>
      <c r="X9" s="31"/>
      <c r="Y9" s="31"/>
      <c r="Z9" s="31"/>
      <c r="AA9" s="31"/>
      <c r="AB9" s="31"/>
      <c r="AC9" s="31"/>
      <c r="AD9" s="31"/>
      <c r="AE9" s="31"/>
      <c r="AF9" s="32"/>
    </row>
    <row r="10" spans="1:32" ht="230" customHeight="1">
      <c r="A10" s="63" t="s">
        <v>344</v>
      </c>
      <c r="B10" s="31" t="s">
        <v>362</v>
      </c>
      <c r="C10" s="31" t="s">
        <v>363</v>
      </c>
      <c r="D10" s="31" t="s">
        <v>364</v>
      </c>
      <c r="E10" s="31" t="s">
        <v>365</v>
      </c>
      <c r="F10" s="31" t="s">
        <v>366</v>
      </c>
      <c r="G10" s="31" t="s">
        <v>367</v>
      </c>
      <c r="H10" s="31" t="s">
        <v>368</v>
      </c>
      <c r="I10" s="31" t="s">
        <v>369</v>
      </c>
      <c r="J10" s="31" t="s">
        <v>370</v>
      </c>
      <c r="K10" s="31" t="s">
        <v>371</v>
      </c>
      <c r="L10" s="31" t="s">
        <v>372</v>
      </c>
      <c r="M10" s="31" t="s">
        <v>373</v>
      </c>
      <c r="N10" s="31" t="s">
        <v>374</v>
      </c>
      <c r="O10" s="31"/>
      <c r="P10" s="31"/>
      <c r="Q10" s="31"/>
      <c r="R10" s="31"/>
      <c r="S10" s="31"/>
      <c r="T10" s="31"/>
      <c r="U10" s="31"/>
      <c r="V10" s="31"/>
      <c r="W10" s="31"/>
      <c r="X10" s="31"/>
      <c r="Y10" s="31"/>
      <c r="Z10" s="31"/>
      <c r="AA10" s="31"/>
      <c r="AB10" s="31"/>
      <c r="AC10" s="31"/>
      <c r="AD10" s="31"/>
      <c r="AE10" s="31"/>
      <c r="AF10" s="32"/>
    </row>
    <row r="11" spans="1:32" ht="230" customHeight="1">
      <c r="A11" s="64" t="s">
        <v>345</v>
      </c>
      <c r="B11" s="31" t="s">
        <v>384</v>
      </c>
      <c r="C11" s="31" t="s">
        <v>385</v>
      </c>
      <c r="D11" s="31" t="s">
        <v>386</v>
      </c>
      <c r="E11" s="31" t="s">
        <v>387</v>
      </c>
      <c r="F11" s="31" t="s">
        <v>388</v>
      </c>
      <c r="G11" s="31" t="s">
        <v>389</v>
      </c>
      <c r="H11" s="31" t="s">
        <v>390</v>
      </c>
      <c r="I11" s="31" t="s">
        <v>391</v>
      </c>
      <c r="J11" s="31" t="s">
        <v>392</v>
      </c>
      <c r="K11" s="31" t="s">
        <v>393</v>
      </c>
      <c r="L11" s="31"/>
      <c r="M11" s="31"/>
      <c r="N11" s="31"/>
      <c r="O11" s="31"/>
      <c r="P11" s="31"/>
      <c r="Q11" s="31"/>
      <c r="R11" s="31"/>
      <c r="S11" s="31"/>
      <c r="T11" s="31"/>
      <c r="U11" s="31"/>
      <c r="V11" s="31"/>
      <c r="W11" s="31"/>
      <c r="X11" s="31"/>
      <c r="Y11" s="31"/>
      <c r="Z11" s="31"/>
      <c r="AA11" s="31"/>
      <c r="AB11" s="31"/>
      <c r="AC11" s="31"/>
      <c r="AD11" s="31"/>
      <c r="AE11" s="31"/>
      <c r="AF11" s="32"/>
    </row>
    <row r="12" spans="1:32" ht="230" customHeight="1">
      <c r="A12" s="64" t="s">
        <v>346</v>
      </c>
      <c r="B12" s="31" t="s">
        <v>375</v>
      </c>
      <c r="C12" s="49" t="s">
        <v>376</v>
      </c>
      <c r="D12" s="31" t="s">
        <v>377</v>
      </c>
      <c r="E12" s="49" t="s">
        <v>378</v>
      </c>
      <c r="F12" s="31" t="s">
        <v>371</v>
      </c>
      <c r="G12" s="49" t="s">
        <v>379</v>
      </c>
      <c r="H12" s="31" t="s">
        <v>380</v>
      </c>
      <c r="I12" s="31" t="s">
        <v>381</v>
      </c>
      <c r="J12" s="31" t="s">
        <v>382</v>
      </c>
      <c r="K12" s="31"/>
      <c r="L12" s="31"/>
      <c r="M12" s="31"/>
      <c r="N12" s="31"/>
      <c r="O12" s="31"/>
      <c r="P12" s="31"/>
      <c r="Q12" s="31"/>
      <c r="R12" s="31"/>
      <c r="S12" s="31"/>
      <c r="T12" s="31"/>
      <c r="U12" s="31"/>
      <c r="V12" s="31"/>
      <c r="W12" s="31"/>
      <c r="X12" s="31"/>
      <c r="Y12" s="31"/>
      <c r="Z12" s="31"/>
      <c r="AA12" s="31"/>
      <c r="AB12" s="31"/>
      <c r="AC12" s="31"/>
      <c r="AD12" s="31"/>
      <c r="AE12" s="31"/>
      <c r="AF12" s="32"/>
    </row>
    <row r="13" spans="1:32" ht="230" customHeight="1">
      <c r="A13" s="63" t="s">
        <v>347</v>
      </c>
      <c r="B13" s="31" t="s">
        <v>394</v>
      </c>
      <c r="C13" s="31" t="s">
        <v>395</v>
      </c>
      <c r="D13" s="34" t="s">
        <v>396</v>
      </c>
      <c r="E13" s="31" t="s">
        <v>397</v>
      </c>
      <c r="F13" s="31" t="s">
        <v>381</v>
      </c>
      <c r="G13" s="31" t="s">
        <v>398</v>
      </c>
      <c r="H13" s="31" t="s">
        <v>399</v>
      </c>
      <c r="I13" s="31" t="s">
        <v>400</v>
      </c>
      <c r="J13" s="31" t="s">
        <v>401</v>
      </c>
      <c r="K13" s="31" t="s">
        <v>402</v>
      </c>
      <c r="L13" s="31" t="s">
        <v>403</v>
      </c>
      <c r="M13" s="31" t="s">
        <v>404</v>
      </c>
      <c r="N13" s="31" t="s">
        <v>405</v>
      </c>
      <c r="O13" s="31"/>
      <c r="P13" s="31"/>
      <c r="Q13" s="31"/>
      <c r="R13" s="31"/>
      <c r="S13" s="31"/>
      <c r="T13" s="31"/>
      <c r="U13" s="31"/>
      <c r="V13" s="31"/>
      <c r="W13" s="31"/>
      <c r="X13" s="31"/>
      <c r="Y13" s="31"/>
      <c r="Z13" s="31"/>
      <c r="AA13" s="31"/>
      <c r="AB13" s="31"/>
      <c r="AC13" s="31"/>
      <c r="AD13" s="31"/>
      <c r="AE13" s="31"/>
      <c r="AF13" s="32"/>
    </row>
    <row r="14" spans="1:32" ht="230" customHeight="1">
      <c r="A14" s="64" t="s">
        <v>348</v>
      </c>
      <c r="B14" s="49" t="s">
        <v>412</v>
      </c>
      <c r="C14" s="31" t="s">
        <v>407</v>
      </c>
      <c r="D14" s="31" t="s">
        <v>408</v>
      </c>
      <c r="E14" s="31" t="s">
        <v>409</v>
      </c>
      <c r="F14" s="31" t="s">
        <v>399</v>
      </c>
      <c r="G14" s="31" t="s">
        <v>410</v>
      </c>
      <c r="H14" s="31" t="s">
        <v>411</v>
      </c>
      <c r="I14" s="31" t="s">
        <v>413</v>
      </c>
      <c r="J14" s="31" t="s">
        <v>414</v>
      </c>
      <c r="K14" s="31" t="s">
        <v>406</v>
      </c>
      <c r="L14" s="31"/>
      <c r="M14" s="31"/>
      <c r="N14" s="31"/>
      <c r="O14" s="31"/>
      <c r="P14" s="31"/>
      <c r="Q14" s="31"/>
      <c r="R14" s="31"/>
      <c r="S14" s="31"/>
      <c r="T14" s="31"/>
      <c r="U14" s="31"/>
      <c r="V14" s="31"/>
      <c r="W14" s="31"/>
      <c r="X14" s="31"/>
      <c r="Y14" s="31"/>
      <c r="Z14" s="31"/>
      <c r="AA14" s="31"/>
      <c r="AB14" s="31"/>
      <c r="AC14" s="31"/>
      <c r="AD14" s="31"/>
      <c r="AE14" s="31"/>
      <c r="AF14" s="32"/>
    </row>
    <row r="15" spans="1:32" ht="230" customHeight="1">
      <c r="A15" s="64" t="s">
        <v>425</v>
      </c>
      <c r="B15" s="31" t="s">
        <v>451</v>
      </c>
      <c r="C15" s="31" t="s">
        <v>452</v>
      </c>
      <c r="D15" s="31" t="s">
        <v>453</v>
      </c>
      <c r="E15" s="31" t="s">
        <v>420</v>
      </c>
      <c r="F15" s="31" t="s">
        <v>454</v>
      </c>
      <c r="G15" s="31" t="s">
        <v>455</v>
      </c>
      <c r="H15" s="31" t="s">
        <v>456</v>
      </c>
      <c r="I15" s="31" t="s">
        <v>457</v>
      </c>
      <c r="J15" s="31" t="s">
        <v>458</v>
      </c>
      <c r="K15" s="31"/>
      <c r="L15" s="31"/>
      <c r="M15" s="31"/>
      <c r="N15" s="31"/>
      <c r="O15" s="31"/>
      <c r="P15" s="31"/>
      <c r="Q15" s="31"/>
      <c r="R15" s="31"/>
      <c r="S15" s="31"/>
      <c r="T15" s="31"/>
      <c r="U15" s="31"/>
      <c r="V15" s="31"/>
      <c r="W15" s="31"/>
      <c r="X15" s="31"/>
      <c r="Y15" s="31"/>
      <c r="Z15" s="31"/>
      <c r="AA15" s="31"/>
      <c r="AB15" s="31"/>
      <c r="AC15" s="31"/>
      <c r="AD15" s="31"/>
      <c r="AE15" s="31"/>
      <c r="AF15" s="32"/>
    </row>
    <row r="16" spans="1:32" ht="230" customHeight="1">
      <c r="A16" s="64" t="s">
        <v>383</v>
      </c>
      <c r="B16" s="34" t="s">
        <v>416</v>
      </c>
      <c r="C16" s="34"/>
      <c r="D16" s="31" t="s">
        <v>399</v>
      </c>
      <c r="E16" s="31" t="s">
        <v>410</v>
      </c>
      <c r="F16" s="31" t="s">
        <v>411</v>
      </c>
      <c r="G16" s="31" t="s">
        <v>417</v>
      </c>
      <c r="H16" s="31" t="s">
        <v>398</v>
      </c>
      <c r="I16" s="31" t="s">
        <v>418</v>
      </c>
      <c r="J16" s="31" t="s">
        <v>420</v>
      </c>
      <c r="K16" s="31" t="s">
        <v>421</v>
      </c>
      <c r="L16" s="31"/>
      <c r="M16" s="31"/>
      <c r="N16" s="31"/>
      <c r="O16" s="31"/>
      <c r="P16" s="31"/>
      <c r="Q16" s="31"/>
      <c r="R16" s="31"/>
      <c r="S16" s="31"/>
      <c r="T16" s="31"/>
      <c r="U16" s="31"/>
      <c r="V16" s="31"/>
      <c r="W16" s="31"/>
      <c r="X16" s="31"/>
      <c r="Y16" s="31"/>
      <c r="Z16" s="31"/>
      <c r="AA16" s="31"/>
      <c r="AB16" s="31"/>
      <c r="AC16" s="31"/>
      <c r="AD16" s="31"/>
      <c r="AE16" s="31"/>
      <c r="AF16" s="32"/>
    </row>
    <row r="17" spans="1:32" ht="230" customHeight="1">
      <c r="A17" s="64" t="s">
        <v>349</v>
      </c>
      <c r="B17" s="31" t="s">
        <v>422</v>
      </c>
      <c r="C17" s="34" t="s">
        <v>423</v>
      </c>
      <c r="D17" s="31" t="s">
        <v>486</v>
      </c>
      <c r="E17" s="31" t="s">
        <v>424</v>
      </c>
      <c r="F17" s="31" t="s">
        <v>465</v>
      </c>
      <c r="G17" s="31" t="s">
        <v>483</v>
      </c>
      <c r="H17" s="31" t="s">
        <v>482</v>
      </c>
      <c r="I17" s="31" t="s">
        <v>484</v>
      </c>
      <c r="J17" s="31" t="s">
        <v>487</v>
      </c>
      <c r="K17" s="31"/>
      <c r="L17" s="31"/>
      <c r="M17" s="31"/>
      <c r="N17" s="31"/>
      <c r="O17" s="31"/>
      <c r="P17" s="31"/>
      <c r="Q17" s="31"/>
      <c r="R17" s="31"/>
      <c r="S17" s="31"/>
      <c r="T17" s="31"/>
      <c r="U17" s="31"/>
      <c r="V17" s="31"/>
      <c r="W17" s="31"/>
      <c r="X17" s="31"/>
      <c r="Y17" s="31"/>
      <c r="Z17" s="31"/>
      <c r="AA17" s="31"/>
      <c r="AB17" s="31"/>
      <c r="AC17" s="31"/>
      <c r="AD17" s="31"/>
      <c r="AE17" s="31"/>
      <c r="AF17" s="32"/>
    </row>
    <row r="18" spans="1:32" ht="230" customHeight="1">
      <c r="A18" s="64" t="s">
        <v>350</v>
      </c>
      <c r="B18" s="49" t="s">
        <v>466</v>
      </c>
      <c r="C18" s="31" t="s">
        <v>467</v>
      </c>
      <c r="D18" s="31" t="s">
        <v>468</v>
      </c>
      <c r="E18" s="31" t="s">
        <v>469</v>
      </c>
      <c r="F18" s="31" t="s">
        <v>470</v>
      </c>
      <c r="G18" s="31"/>
      <c r="H18" s="31"/>
      <c r="I18" s="31"/>
      <c r="J18" s="31"/>
      <c r="K18" s="31"/>
      <c r="L18" s="31"/>
      <c r="M18" s="31"/>
      <c r="N18" s="31"/>
      <c r="O18" s="31"/>
      <c r="P18" s="31"/>
      <c r="Q18" s="31"/>
      <c r="R18" s="31"/>
      <c r="S18" s="31"/>
      <c r="T18" s="31"/>
      <c r="U18" s="31"/>
      <c r="V18" s="31"/>
      <c r="W18" s="31"/>
      <c r="X18" s="31"/>
      <c r="Y18" s="31"/>
      <c r="Z18" s="31"/>
      <c r="AA18" s="31"/>
      <c r="AB18" s="31"/>
      <c r="AC18" s="31"/>
      <c r="AD18" s="31"/>
      <c r="AE18" s="31"/>
      <c r="AF18" s="32"/>
    </row>
    <row r="19" spans="1:32" ht="230" customHeight="1">
      <c r="A19" s="63" t="s">
        <v>426</v>
      </c>
      <c r="B19" s="49" t="s">
        <v>376</v>
      </c>
      <c r="C19" s="31" t="s">
        <v>473</v>
      </c>
      <c r="D19" s="31" t="s">
        <v>474</v>
      </c>
      <c r="E19" s="31" t="s">
        <v>475</v>
      </c>
      <c r="F19" s="49" t="s">
        <v>476</v>
      </c>
      <c r="G19" s="31" t="s">
        <v>389</v>
      </c>
      <c r="H19" s="31" t="s">
        <v>477</v>
      </c>
      <c r="I19" s="31" t="s">
        <v>478</v>
      </c>
      <c r="J19" s="31" t="s">
        <v>479</v>
      </c>
      <c r="K19" s="31" t="s">
        <v>480</v>
      </c>
      <c r="L19" s="31"/>
      <c r="M19" s="31"/>
      <c r="N19" s="31"/>
      <c r="O19" s="31"/>
      <c r="P19" s="31"/>
      <c r="Q19" s="31"/>
      <c r="R19" s="31"/>
      <c r="S19" s="31"/>
      <c r="T19" s="31"/>
      <c r="U19" s="31"/>
      <c r="V19" s="31"/>
      <c r="W19" s="31"/>
      <c r="X19" s="31"/>
      <c r="Y19" s="31"/>
      <c r="Z19" s="31"/>
      <c r="AA19" s="31"/>
      <c r="AB19" s="31"/>
      <c r="AC19" s="31"/>
      <c r="AD19" s="31"/>
      <c r="AE19" s="31"/>
      <c r="AF19" s="32"/>
    </row>
    <row r="20" spans="1:32" ht="230" customHeight="1">
      <c r="A20" s="65" t="s">
        <v>427</v>
      </c>
      <c r="B20" s="49" t="s">
        <v>381</v>
      </c>
      <c r="C20" s="31" t="s">
        <v>471</v>
      </c>
      <c r="D20" s="31" t="s">
        <v>472</v>
      </c>
      <c r="E20" s="31"/>
      <c r="F20" s="31"/>
      <c r="G20" s="31"/>
      <c r="H20" s="31"/>
      <c r="I20" s="31"/>
      <c r="J20" s="31"/>
      <c r="K20" s="31"/>
      <c r="L20" s="31"/>
      <c r="M20" s="31"/>
      <c r="N20" s="31"/>
      <c r="O20" s="31"/>
      <c r="P20" s="31"/>
      <c r="Q20" s="31"/>
      <c r="R20" s="31"/>
      <c r="S20" s="31"/>
      <c r="T20" s="31"/>
      <c r="U20" s="31"/>
      <c r="V20" s="31"/>
      <c r="W20" s="31"/>
      <c r="X20" s="31"/>
      <c r="Y20" s="31"/>
      <c r="Z20" s="31"/>
      <c r="AA20" s="31"/>
      <c r="AB20" s="31"/>
      <c r="AC20" s="31"/>
      <c r="AD20" s="31"/>
      <c r="AE20" s="31"/>
      <c r="AF20" s="32"/>
    </row>
    <row r="21" spans="1:32" ht="230" customHeight="1">
      <c r="A21" s="65" t="s">
        <v>428</v>
      </c>
      <c r="B21" s="34" t="s">
        <v>459</v>
      </c>
      <c r="C21" s="49" t="s">
        <v>460</v>
      </c>
      <c r="D21" s="31" t="s">
        <v>461</v>
      </c>
      <c r="E21" s="31" t="s">
        <v>462</v>
      </c>
      <c r="F21" s="31" t="s">
        <v>463</v>
      </c>
      <c r="G21" s="31" t="s">
        <v>490</v>
      </c>
      <c r="H21" s="31"/>
      <c r="I21" s="31"/>
      <c r="J21" s="31"/>
      <c r="K21" s="31"/>
      <c r="L21" s="31"/>
      <c r="M21" s="31"/>
      <c r="N21" s="31"/>
      <c r="O21" s="31"/>
      <c r="P21" s="31"/>
      <c r="Q21" s="31"/>
      <c r="R21" s="31"/>
      <c r="S21" s="31"/>
      <c r="T21" s="31"/>
      <c r="U21" s="31"/>
      <c r="V21" s="31"/>
      <c r="W21" s="31"/>
      <c r="X21" s="31"/>
      <c r="Y21" s="31"/>
      <c r="Z21" s="31"/>
      <c r="AA21" s="31"/>
      <c r="AB21" s="31"/>
      <c r="AC21" s="31"/>
      <c r="AD21" s="31"/>
      <c r="AE21" s="31"/>
      <c r="AF21" s="32"/>
    </row>
    <row r="22" spans="1:32" ht="230" customHeight="1">
      <c r="A22" s="65" t="s">
        <v>429</v>
      </c>
      <c r="B22" s="31"/>
      <c r="C22" s="31"/>
      <c r="D22" s="31"/>
      <c r="E22" s="31"/>
      <c r="F22" s="31"/>
      <c r="G22" s="31"/>
      <c r="H22" s="31"/>
      <c r="I22" s="31"/>
      <c r="J22" s="31"/>
      <c r="K22" s="31"/>
      <c r="L22" s="31"/>
      <c r="M22" s="31"/>
      <c r="N22" s="31"/>
      <c r="O22" s="31"/>
      <c r="P22" s="31"/>
      <c r="Q22" s="31"/>
      <c r="R22" s="31"/>
      <c r="S22" s="31"/>
      <c r="T22" s="31"/>
      <c r="U22" s="31"/>
      <c r="V22" s="31"/>
      <c r="W22" s="31"/>
      <c r="X22" s="31"/>
      <c r="Y22" s="31"/>
      <c r="Z22" s="31"/>
      <c r="AA22" s="31"/>
      <c r="AB22" s="31"/>
      <c r="AC22" s="31"/>
      <c r="AD22" s="31"/>
      <c r="AE22" s="31"/>
      <c r="AF22" s="32"/>
    </row>
    <row r="23" spans="1:32" ht="230" customHeight="1">
      <c r="A23" s="65" t="s">
        <v>430</v>
      </c>
      <c r="B23" s="31"/>
      <c r="C23" s="31"/>
      <c r="D23" s="31"/>
      <c r="E23" s="31"/>
      <c r="F23" s="31"/>
      <c r="G23" s="31"/>
      <c r="H23" s="31"/>
      <c r="I23" s="31"/>
      <c r="J23" s="49"/>
      <c r="K23" s="31"/>
      <c r="L23" s="31"/>
      <c r="M23" s="31"/>
      <c r="N23" s="31"/>
      <c r="O23" s="31"/>
      <c r="P23" s="31"/>
      <c r="Q23" s="31"/>
      <c r="R23" s="31"/>
      <c r="S23" s="31"/>
      <c r="T23" s="31"/>
      <c r="U23" s="31"/>
      <c r="V23" s="31"/>
      <c r="W23" s="31"/>
      <c r="X23" s="31"/>
      <c r="Y23" s="31"/>
      <c r="Z23" s="31"/>
      <c r="AA23" s="31"/>
      <c r="AB23" s="31"/>
      <c r="AC23" s="31"/>
      <c r="AD23" s="31"/>
      <c r="AE23" s="31"/>
      <c r="AF23" s="32"/>
    </row>
    <row r="24" spans="1:32" ht="230" customHeight="1">
      <c r="A24" s="64" t="s">
        <v>431</v>
      </c>
      <c r="B24" s="31"/>
      <c r="C24" s="31"/>
      <c r="D24" s="31"/>
      <c r="E24" s="31"/>
      <c r="F24" s="31"/>
      <c r="G24" s="49"/>
      <c r="H24" s="31"/>
      <c r="I24" s="31"/>
      <c r="J24" s="31"/>
      <c r="K24" s="31"/>
      <c r="L24" s="31"/>
      <c r="M24" s="31"/>
      <c r="N24" s="31"/>
      <c r="O24" s="31"/>
      <c r="P24" s="31"/>
      <c r="Q24" s="31"/>
      <c r="R24" s="31"/>
      <c r="S24" s="31"/>
      <c r="T24" s="31"/>
      <c r="U24" s="31"/>
      <c r="V24" s="31"/>
      <c r="W24" s="31"/>
      <c r="X24" s="31"/>
      <c r="Y24" s="31"/>
      <c r="Z24" s="31"/>
      <c r="AA24" s="31"/>
      <c r="AB24" s="31"/>
      <c r="AC24" s="31"/>
      <c r="AD24" s="31"/>
      <c r="AE24" s="31"/>
      <c r="AF24" s="32"/>
    </row>
    <row r="25" spans="1:32" ht="230" customHeight="1">
      <c r="A25" s="65" t="s">
        <v>464</v>
      </c>
      <c r="B25" s="31"/>
      <c r="C25" s="31"/>
      <c r="D25" s="31"/>
      <c r="E25" s="31"/>
      <c r="F25" s="31"/>
      <c r="G25" s="31"/>
      <c r="H25" s="31"/>
      <c r="I25" s="31"/>
      <c r="J25" s="31"/>
      <c r="K25" s="31"/>
      <c r="L25" s="31"/>
      <c r="M25" s="31"/>
      <c r="N25" s="31"/>
      <c r="O25" s="31"/>
      <c r="P25" s="31"/>
      <c r="Q25" s="31"/>
      <c r="R25" s="31"/>
      <c r="S25" s="31"/>
      <c r="T25" s="31"/>
      <c r="U25" s="31"/>
      <c r="V25" s="31"/>
      <c r="W25" s="31"/>
      <c r="X25" s="31"/>
      <c r="Y25" s="31"/>
      <c r="Z25" s="31"/>
      <c r="AA25" s="31"/>
      <c r="AB25" s="31"/>
      <c r="AC25" s="31"/>
      <c r="AD25" s="31"/>
      <c r="AE25" s="31"/>
      <c r="AF25" s="32"/>
    </row>
    <row r="26" spans="1:32" ht="230" customHeight="1">
      <c r="A26" s="64"/>
      <c r="B26" s="31"/>
      <c r="C26" s="31"/>
      <c r="D26" s="31"/>
      <c r="E26" s="31"/>
      <c r="F26" s="31"/>
      <c r="G26" s="31"/>
      <c r="H26" s="31"/>
      <c r="I26" s="31"/>
      <c r="J26" s="31"/>
      <c r="K26" s="31"/>
      <c r="L26" s="31"/>
      <c r="M26" s="31"/>
      <c r="N26" s="31"/>
      <c r="O26" s="31"/>
      <c r="P26" s="31"/>
      <c r="Q26" s="31"/>
      <c r="R26" s="31"/>
      <c r="S26" s="31"/>
      <c r="T26" s="31"/>
      <c r="U26" s="31"/>
      <c r="V26" s="31"/>
      <c r="W26" s="31"/>
      <c r="X26" s="31"/>
      <c r="Y26" s="31"/>
      <c r="Z26" s="31"/>
      <c r="AA26" s="31"/>
      <c r="AB26" s="31"/>
      <c r="AC26" s="31"/>
      <c r="AD26" s="31"/>
      <c r="AE26" s="31"/>
      <c r="AF26" s="32"/>
    </row>
    <row r="27" spans="1:32" ht="230" customHeight="1">
      <c r="A27" s="64" t="s">
        <v>275</v>
      </c>
      <c r="B27" s="31" t="s">
        <v>308</v>
      </c>
      <c r="C27" s="31" t="s">
        <v>324</v>
      </c>
      <c r="D27" s="31" t="s">
        <v>283</v>
      </c>
      <c r="E27" s="31" t="s">
        <v>279</v>
      </c>
      <c r="F27" s="31" t="s">
        <v>280</v>
      </c>
      <c r="G27" s="49" t="s">
        <v>322</v>
      </c>
      <c r="H27" s="49" t="s">
        <v>281</v>
      </c>
      <c r="I27" s="31" t="s">
        <v>282</v>
      </c>
      <c r="J27" s="31" t="s">
        <v>333</v>
      </c>
      <c r="K27" s="31" t="s">
        <v>334</v>
      </c>
      <c r="L27" s="31" t="s">
        <v>342</v>
      </c>
      <c r="M27" s="31"/>
      <c r="N27" s="31"/>
      <c r="O27" s="31"/>
      <c r="P27" s="31"/>
      <c r="Q27" s="31"/>
      <c r="R27" s="31"/>
      <c r="S27" s="31"/>
      <c r="T27" s="31"/>
      <c r="U27" s="31"/>
      <c r="V27" s="31"/>
      <c r="W27" s="31"/>
      <c r="X27" s="31"/>
      <c r="Y27" s="31"/>
      <c r="Z27" s="31"/>
      <c r="AA27" s="31"/>
      <c r="AB27" s="31"/>
      <c r="AC27" s="31"/>
      <c r="AD27" s="31"/>
      <c r="AE27" s="31"/>
      <c r="AF27" s="32"/>
    </row>
    <row r="28" spans="1:32" ht="230" customHeight="1">
      <c r="A28" s="64"/>
      <c r="B28" s="49"/>
      <c r="C28" s="31"/>
      <c r="D28" s="31"/>
      <c r="E28" s="31"/>
      <c r="F28" s="31"/>
      <c r="G28" s="49"/>
      <c r="H28" s="31"/>
      <c r="I28" s="31"/>
      <c r="J28" s="31"/>
      <c r="K28" s="31"/>
      <c r="L28" s="31"/>
      <c r="M28" s="31"/>
      <c r="N28" s="31"/>
      <c r="O28" s="31"/>
      <c r="P28" s="31"/>
      <c r="Q28" s="31"/>
      <c r="R28" s="31"/>
      <c r="S28" s="31"/>
      <c r="T28" s="31"/>
      <c r="U28" s="31"/>
      <c r="V28" s="31"/>
      <c r="W28" s="31"/>
      <c r="X28" s="31"/>
      <c r="Y28" s="31"/>
      <c r="Z28" s="31"/>
      <c r="AA28" s="31"/>
      <c r="AB28" s="31"/>
      <c r="AC28" s="31"/>
      <c r="AD28" s="31"/>
      <c r="AE28" s="31"/>
      <c r="AF28" s="32"/>
    </row>
    <row r="29" spans="1:32" ht="230" customHeight="1">
      <c r="A29" s="64"/>
      <c r="B29" s="31"/>
      <c r="C29" s="31"/>
      <c r="D29" s="31"/>
      <c r="E29" s="31"/>
      <c r="F29" s="31"/>
      <c r="G29" s="31"/>
      <c r="H29" s="31"/>
      <c r="I29" s="31"/>
      <c r="J29" s="31"/>
      <c r="K29" s="31"/>
      <c r="L29" s="31"/>
      <c r="M29" s="31"/>
      <c r="N29" s="31"/>
      <c r="O29" s="31"/>
      <c r="P29" s="31"/>
      <c r="Q29" s="31"/>
      <c r="R29" s="31"/>
      <c r="S29" s="31"/>
      <c r="T29" s="31"/>
      <c r="U29" s="31"/>
      <c r="V29" s="31"/>
      <c r="W29" s="31"/>
      <c r="X29" s="31"/>
      <c r="Y29" s="31"/>
      <c r="Z29" s="31"/>
      <c r="AA29" s="31"/>
      <c r="AB29" s="31"/>
      <c r="AC29" s="31"/>
      <c r="AD29" s="31"/>
      <c r="AE29" s="31"/>
      <c r="AF29" s="32"/>
    </row>
    <row r="30" spans="1:32" ht="230" customHeight="1">
      <c r="A30" s="64"/>
      <c r="B30" s="31"/>
      <c r="C30" s="31"/>
      <c r="D30" s="31"/>
      <c r="E30" s="31"/>
      <c r="F30" s="31"/>
      <c r="G30" s="31"/>
      <c r="H30" s="31"/>
      <c r="I30" s="31"/>
      <c r="J30" s="31"/>
      <c r="K30" s="31"/>
      <c r="L30" s="31"/>
      <c r="M30" s="31"/>
      <c r="N30" s="31"/>
      <c r="O30" s="31"/>
      <c r="P30" s="31"/>
      <c r="Q30" s="31"/>
      <c r="R30" s="31"/>
      <c r="S30" s="31"/>
      <c r="T30" s="31"/>
      <c r="U30" s="31"/>
      <c r="V30" s="31"/>
      <c r="W30" s="31"/>
      <c r="X30" s="31"/>
      <c r="Y30" s="31"/>
      <c r="Z30" s="31"/>
      <c r="AA30" s="31"/>
      <c r="AB30" s="31"/>
      <c r="AC30" s="31"/>
      <c r="AD30" s="31"/>
      <c r="AE30" s="31"/>
      <c r="AF30" s="32"/>
    </row>
    <row r="31" spans="1:32" ht="230" customHeight="1">
      <c r="A31" s="64"/>
      <c r="B31" s="31"/>
      <c r="C31" s="31"/>
      <c r="D31" s="31"/>
      <c r="E31" s="31"/>
      <c r="F31" s="31"/>
      <c r="G31" s="31"/>
      <c r="H31" s="31"/>
      <c r="I31" s="31"/>
      <c r="J31" s="31"/>
      <c r="K31" s="31"/>
      <c r="L31" s="31"/>
      <c r="M31" s="31"/>
      <c r="N31" s="31"/>
      <c r="O31" s="31"/>
      <c r="P31" s="31"/>
      <c r="Q31" s="31"/>
      <c r="R31" s="31"/>
      <c r="S31" s="31"/>
      <c r="T31" s="31"/>
      <c r="U31" s="31"/>
      <c r="V31" s="31"/>
      <c r="W31" s="31"/>
      <c r="X31" s="31"/>
      <c r="Y31" s="31"/>
      <c r="Z31" s="31"/>
      <c r="AA31" s="31"/>
      <c r="AB31" s="31"/>
      <c r="AC31" s="31"/>
      <c r="AD31" s="31"/>
      <c r="AE31" s="31"/>
      <c r="AF31" s="32"/>
    </row>
    <row r="32" spans="1:32" ht="230" customHeight="1">
      <c r="A32" s="65"/>
      <c r="B32" s="31"/>
      <c r="C32" s="31"/>
      <c r="D32" s="31"/>
      <c r="E32" s="31"/>
      <c r="F32" s="31"/>
      <c r="G32" s="31"/>
      <c r="H32" s="31"/>
      <c r="I32" s="31"/>
      <c r="J32" s="31"/>
      <c r="K32" s="31"/>
      <c r="L32" s="31"/>
      <c r="M32" s="31"/>
      <c r="N32" s="31"/>
      <c r="O32" s="31"/>
      <c r="P32" s="31"/>
      <c r="Q32" s="31"/>
      <c r="R32" s="31"/>
      <c r="S32" s="31"/>
      <c r="T32" s="31"/>
      <c r="U32" s="31"/>
      <c r="V32" s="31"/>
      <c r="W32" s="31"/>
      <c r="X32" s="31"/>
      <c r="Y32" s="31"/>
      <c r="Z32" s="31"/>
      <c r="AA32" s="31"/>
      <c r="AB32" s="31"/>
      <c r="AC32" s="31"/>
      <c r="AD32" s="31"/>
      <c r="AE32" s="31"/>
      <c r="AF32" s="32"/>
    </row>
    <row r="33" spans="1:32" ht="230" customHeight="1">
      <c r="A33" s="64" t="s">
        <v>442</v>
      </c>
      <c r="B33" s="31" t="s">
        <v>443</v>
      </c>
      <c r="C33" s="31" t="s">
        <v>444</v>
      </c>
      <c r="D33" s="31" t="s">
        <v>445</v>
      </c>
      <c r="E33" s="31" t="s">
        <v>446</v>
      </c>
      <c r="F33" s="31" t="s">
        <v>447</v>
      </c>
      <c r="G33" s="31" t="s">
        <v>448</v>
      </c>
      <c r="H33" s="31" t="s">
        <v>449</v>
      </c>
      <c r="I33" s="31" t="s">
        <v>450</v>
      </c>
      <c r="J33" s="31"/>
      <c r="K33" s="31"/>
      <c r="L33" s="31"/>
      <c r="M33" s="31"/>
      <c r="N33" s="31"/>
      <c r="O33" s="31"/>
      <c r="P33" s="31"/>
      <c r="Q33" s="31"/>
      <c r="R33" s="31"/>
      <c r="S33" s="31"/>
      <c r="T33" s="31"/>
      <c r="U33" s="31"/>
      <c r="V33" s="31"/>
      <c r="W33" s="31"/>
      <c r="X33" s="31"/>
      <c r="Y33" s="31"/>
      <c r="Z33" s="31"/>
      <c r="AA33" s="31"/>
      <c r="AB33" s="31"/>
      <c r="AC33" s="31"/>
      <c r="AD33" s="31"/>
      <c r="AE33" s="31"/>
      <c r="AF33" s="32"/>
    </row>
    <row r="34" spans="1:32" ht="230" customHeight="1">
      <c r="A34" s="64" t="s">
        <v>432</v>
      </c>
      <c r="B34" s="31" t="s">
        <v>433</v>
      </c>
      <c r="C34" s="31" t="s">
        <v>434</v>
      </c>
      <c r="D34" s="31" t="s">
        <v>435</v>
      </c>
      <c r="E34" s="31" t="s">
        <v>436</v>
      </c>
      <c r="F34" s="49" t="s">
        <v>437</v>
      </c>
      <c r="G34" s="31" t="s">
        <v>438</v>
      </c>
      <c r="H34" s="31" t="s">
        <v>439</v>
      </c>
      <c r="I34" s="31" t="s">
        <v>440</v>
      </c>
      <c r="J34" s="31" t="s">
        <v>441</v>
      </c>
      <c r="K34" s="31"/>
      <c r="L34" s="31"/>
      <c r="M34" s="31"/>
      <c r="N34" s="31"/>
      <c r="O34" s="31"/>
      <c r="P34" s="31"/>
      <c r="Q34" s="31"/>
      <c r="R34" s="31"/>
      <c r="S34" s="31"/>
      <c r="T34" s="31"/>
      <c r="U34" s="31"/>
      <c r="V34" s="31"/>
      <c r="W34" s="31"/>
      <c r="X34" s="31"/>
      <c r="Y34" s="31"/>
      <c r="Z34" s="31"/>
      <c r="AA34" s="31"/>
      <c r="AB34" s="31"/>
      <c r="AC34" s="31"/>
      <c r="AD34" s="31"/>
      <c r="AE34" s="31"/>
      <c r="AF34" s="32"/>
    </row>
    <row r="35" spans="1:32" ht="230" customHeight="1">
      <c r="A35" s="64" t="s">
        <v>187</v>
      </c>
      <c r="B35" s="31" t="s">
        <v>290</v>
      </c>
      <c r="C35" s="31" t="s">
        <v>291</v>
      </c>
      <c r="D35" s="31" t="s">
        <v>292</v>
      </c>
      <c r="E35" s="31" t="s">
        <v>293</v>
      </c>
      <c r="F35" s="31" t="s">
        <v>294</v>
      </c>
      <c r="G35" s="31" t="s">
        <v>295</v>
      </c>
      <c r="H35" s="31" t="s">
        <v>296</v>
      </c>
      <c r="I35" s="31" t="s">
        <v>297</v>
      </c>
      <c r="J35" s="31" t="s">
        <v>298</v>
      </c>
      <c r="K35" s="31" t="s">
        <v>299</v>
      </c>
      <c r="L35" s="31"/>
      <c r="M35" s="31"/>
      <c r="N35" s="31"/>
      <c r="O35" s="31"/>
      <c r="P35" s="31"/>
      <c r="Q35" s="31"/>
      <c r="R35" s="31"/>
      <c r="S35" s="31"/>
      <c r="T35" s="31"/>
      <c r="U35" s="31"/>
      <c r="V35" s="31"/>
      <c r="W35" s="31"/>
      <c r="X35" s="31"/>
      <c r="Y35" s="31"/>
      <c r="Z35" s="31"/>
      <c r="AA35" s="31"/>
      <c r="AB35" s="31"/>
      <c r="AC35" s="31"/>
      <c r="AD35" s="31"/>
      <c r="AE35" s="31"/>
      <c r="AF35" s="32"/>
    </row>
    <row r="36" spans="1:32" ht="230" customHeight="1">
      <c r="A36" s="64" t="s">
        <v>284</v>
      </c>
      <c r="B36" s="31" t="s">
        <v>300</v>
      </c>
      <c r="C36" s="31" t="s">
        <v>301</v>
      </c>
      <c r="D36" s="31" t="s">
        <v>302</v>
      </c>
      <c r="E36" s="31" t="s">
        <v>303</v>
      </c>
      <c r="F36" s="31" t="s">
        <v>304</v>
      </c>
      <c r="G36" s="31" t="s">
        <v>305</v>
      </c>
      <c r="H36" s="31" t="s">
        <v>306</v>
      </c>
      <c r="I36" s="31" t="s">
        <v>307</v>
      </c>
      <c r="J36" s="31"/>
      <c r="K36" s="31"/>
      <c r="L36" s="31"/>
      <c r="M36" s="31"/>
      <c r="N36" s="31"/>
      <c r="O36" s="31"/>
      <c r="P36" s="31"/>
      <c r="Q36" s="31"/>
      <c r="R36" s="31"/>
      <c r="S36" s="31"/>
      <c r="T36" s="31"/>
      <c r="U36" s="31"/>
      <c r="V36" s="31"/>
      <c r="W36" s="31"/>
      <c r="X36" s="31"/>
      <c r="Y36" s="31"/>
      <c r="Z36" s="31"/>
      <c r="AA36" s="31"/>
      <c r="AB36" s="31"/>
      <c r="AC36" s="31"/>
      <c r="AD36" s="31"/>
      <c r="AE36" s="31"/>
      <c r="AF36" s="32"/>
    </row>
    <row r="37" spans="1:32" ht="230" customHeight="1">
      <c r="A37" s="66" t="s">
        <v>51</v>
      </c>
      <c r="B37" s="32"/>
      <c r="C37" s="32"/>
      <c r="D37" s="32"/>
      <c r="E37" s="32"/>
      <c r="F37" s="32"/>
      <c r="G37" s="32"/>
      <c r="H37" s="32"/>
      <c r="I37" s="32"/>
      <c r="J37" s="32"/>
      <c r="K37" s="32"/>
      <c r="L37" s="32"/>
      <c r="M37" s="32"/>
      <c r="N37" s="32"/>
      <c r="O37" s="32"/>
      <c r="P37" s="32"/>
      <c r="Q37" s="32"/>
      <c r="R37" s="32"/>
      <c r="S37" s="32"/>
      <c r="T37" s="32"/>
      <c r="U37" s="32"/>
      <c r="V37" s="32"/>
      <c r="W37" s="32"/>
      <c r="X37" s="32"/>
      <c r="Y37" s="32"/>
      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Vv82lgc3vNSV4mg5ikqZOPBT5QM/HSHddtHMIJaAIifRn1Rmp4f0wlKWDHsGQT3fnmHg==" saltValue="K+h6yrWogNMuw82/K0eeBQ==" spinCount="100000" sheet="1" objects="1" scenarios="1"/>
  <phoneticPr fontId="2"/>
  <pageMargins left="0.7" right="0.7" top="0.37" bottom="0.26" header="0.3" footer="0.25"/>
  <pageSetup paperSize="8" scale="51" fitToHeight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>
    <tabColor theme="6"/>
  </sheetPr>
  <dimension ref="A1:B102"/>
  <sheetViews>
    <sheetView tabSelected="1" zoomScaleNormal="100" workbookViewId="0">
      <selection activeCell="G18" sqref="G18"/>
    </sheetView>
  </sheetViews>
  <sheetFormatPr baseColWidth="10" defaultColWidth="9" defaultRowHeight="19"/>
  <cols>
    <col min="1" max="2" width="50.6640625" style="29" customWidth="1"/>
    <col min="3" max="16384" width="9" style="29"/>
  </cols>
  <sheetData>
    <row r="1" spans="1:2" ht="20">
      <c r="A1" s="51" t="s">
        <v>309</v>
      </c>
      <c r="B1" s="51" t="s">
        <v>310</v>
      </c>
    </row>
    <row r="2" spans="1:2" ht="20">
      <c r="A2" s="52" t="str">
        <f>"--- ③回数を選択 ---"</f>
        <v>--- ③回数を選択 ---</v>
      </c>
      <c r="B2" s="52" t="str">
        <f>"--- ④注意点を選択 ---"</f>
        <v>--- ④注意点を選択 ---</v>
      </c>
    </row>
    <row r="3" spans="1:2" ht="20">
      <c r="A3" s="53" t="s">
        <v>94</v>
      </c>
      <c r="B3" s="53" t="s">
        <v>96</v>
      </c>
    </row>
    <row r="4" spans="1:2" ht="20">
      <c r="A4" s="53" t="s">
        <v>95</v>
      </c>
      <c r="B4" s="53" t="s">
        <v>97</v>
      </c>
    </row>
    <row r="5" spans="1:2" ht="20">
      <c r="A5" s="53" t="s">
        <v>58</v>
      </c>
      <c r="B5" s="53" t="s">
        <v>98</v>
      </c>
    </row>
    <row r="6" spans="1:2" ht="20">
      <c r="A6" s="53" t="s">
        <v>66</v>
      </c>
      <c r="B6" s="53" t="s">
        <v>99</v>
      </c>
    </row>
    <row r="7" spans="1:2" ht="20">
      <c r="A7" s="53" t="s">
        <v>92</v>
      </c>
      <c r="B7" s="53" t="s">
        <v>100</v>
      </c>
    </row>
    <row r="8" spans="1:2" ht="20">
      <c r="A8" s="53" t="s">
        <v>53</v>
      </c>
      <c r="B8" s="53" t="s">
        <v>102</v>
      </c>
    </row>
    <row r="9" spans="1:2" ht="40">
      <c r="A9" s="53" t="s">
        <v>54</v>
      </c>
      <c r="B9" s="53" t="s">
        <v>103</v>
      </c>
    </row>
    <row r="10" spans="1:2" ht="20">
      <c r="A10" s="53" t="s">
        <v>55</v>
      </c>
      <c r="B10" s="53" t="s">
        <v>104</v>
      </c>
    </row>
    <row r="11" spans="1:2" ht="20">
      <c r="A11" s="53" t="s">
        <v>56</v>
      </c>
      <c r="B11" s="53" t="s">
        <v>105</v>
      </c>
    </row>
    <row r="12" spans="1:2" ht="20">
      <c r="A12" s="53" t="s">
        <v>57</v>
      </c>
      <c r="B12" s="53" t="s">
        <v>183</v>
      </c>
    </row>
    <row r="13" spans="1:2" ht="20">
      <c r="A13" s="53" t="s">
        <v>59</v>
      </c>
      <c r="B13" s="53" t="s">
        <v>106</v>
      </c>
    </row>
    <row r="14" spans="1:2" ht="20">
      <c r="A14" s="53" t="s">
        <v>60</v>
      </c>
      <c r="B14" s="53" t="s">
        <v>107</v>
      </c>
    </row>
    <row r="15" spans="1:2" ht="20">
      <c r="A15" s="53" t="s">
        <v>61</v>
      </c>
      <c r="B15" s="53" t="s">
        <v>133</v>
      </c>
    </row>
    <row r="16" spans="1:2" ht="20">
      <c r="A16" s="53" t="s">
        <v>62</v>
      </c>
      <c r="B16" s="53" t="s">
        <v>108</v>
      </c>
    </row>
    <row r="17" spans="1:2" ht="20">
      <c r="A17" s="53" t="s">
        <v>63</v>
      </c>
      <c r="B17" s="53" t="s">
        <v>109</v>
      </c>
    </row>
    <row r="18" spans="1:2" ht="20">
      <c r="A18" s="53" t="s">
        <v>64</v>
      </c>
      <c r="B18" s="53" t="s">
        <v>110</v>
      </c>
    </row>
    <row r="19" spans="1:2" ht="20">
      <c r="A19" s="53" t="s">
        <v>65</v>
      </c>
      <c r="B19" s="53" t="s">
        <v>111</v>
      </c>
    </row>
    <row r="20" spans="1:2" ht="20">
      <c r="A20" s="53" t="s">
        <v>67</v>
      </c>
      <c r="B20" s="53" t="s">
        <v>112</v>
      </c>
    </row>
    <row r="21" spans="1:2" ht="20">
      <c r="A21" s="53" t="s">
        <v>68</v>
      </c>
      <c r="B21" s="53" t="s">
        <v>113</v>
      </c>
    </row>
    <row r="22" spans="1:2" ht="20">
      <c r="A22" s="53" t="s">
        <v>91</v>
      </c>
      <c r="B22" s="53" t="s">
        <v>114</v>
      </c>
    </row>
    <row r="23" spans="1:2" ht="20">
      <c r="A23" s="53" t="s">
        <v>69</v>
      </c>
      <c r="B23" s="53" t="s">
        <v>115</v>
      </c>
    </row>
    <row r="24" spans="1:2" ht="20">
      <c r="A24" s="53" t="s">
        <v>181</v>
      </c>
      <c r="B24" s="53" t="s">
        <v>116</v>
      </c>
    </row>
    <row r="25" spans="1:2" ht="20">
      <c r="A25" s="53" t="s">
        <v>180</v>
      </c>
      <c r="B25" s="53" t="s">
        <v>117</v>
      </c>
    </row>
    <row r="26" spans="1:2" ht="20">
      <c r="A26" s="53" t="s">
        <v>179</v>
      </c>
      <c r="B26" s="53" t="s">
        <v>118</v>
      </c>
    </row>
    <row r="27" spans="1:2" ht="20">
      <c r="A27" s="53" t="s">
        <v>178</v>
      </c>
      <c r="B27" s="53" t="s">
        <v>119</v>
      </c>
    </row>
    <row r="28" spans="1:2" ht="20">
      <c r="A28" s="53" t="s">
        <v>177</v>
      </c>
      <c r="B28" s="53" t="s">
        <v>120</v>
      </c>
    </row>
    <row r="29" spans="1:2" ht="20">
      <c r="A29" s="53" t="s">
        <v>176</v>
      </c>
      <c r="B29" s="53" t="s">
        <v>121</v>
      </c>
    </row>
    <row r="30" spans="1:2" ht="20">
      <c r="A30" s="53" t="s">
        <v>175</v>
      </c>
      <c r="B30" s="53" t="s">
        <v>122</v>
      </c>
    </row>
    <row r="31" spans="1:2" ht="20">
      <c r="A31" s="53" t="s">
        <v>174</v>
      </c>
      <c r="B31" s="53" t="s">
        <v>123</v>
      </c>
    </row>
    <row r="32" spans="1:2" ht="20">
      <c r="A32" s="53" t="s">
        <v>173</v>
      </c>
      <c r="B32" s="53" t="s">
        <v>89</v>
      </c>
    </row>
    <row r="33" spans="1:2" ht="20">
      <c r="A33" s="53" t="s">
        <v>172</v>
      </c>
      <c r="B33" s="53" t="s">
        <v>184</v>
      </c>
    </row>
    <row r="34" spans="1:2" ht="20">
      <c r="A34" s="53" t="s">
        <v>171</v>
      </c>
      <c r="B34" s="53" t="s">
        <v>124</v>
      </c>
    </row>
    <row r="35" spans="1:2" ht="20">
      <c r="A35" s="53" t="s">
        <v>170</v>
      </c>
      <c r="B35" s="53" t="s">
        <v>125</v>
      </c>
    </row>
    <row r="36" spans="1:2" ht="20">
      <c r="A36" s="53" t="s">
        <v>70</v>
      </c>
      <c r="B36" s="53" t="s">
        <v>126</v>
      </c>
    </row>
    <row r="37" spans="1:2" ht="20">
      <c r="A37" s="53" t="s">
        <v>169</v>
      </c>
      <c r="B37" s="53" t="s">
        <v>127</v>
      </c>
    </row>
    <row r="38" spans="1:2" ht="20">
      <c r="A38" s="53" t="s">
        <v>168</v>
      </c>
      <c r="B38" s="53" t="s">
        <v>128</v>
      </c>
    </row>
    <row r="39" spans="1:2" ht="20">
      <c r="A39" s="53" t="s">
        <v>167</v>
      </c>
      <c r="B39" s="53" t="s">
        <v>129</v>
      </c>
    </row>
    <row r="40" spans="1:2" ht="20">
      <c r="A40" s="53" t="s">
        <v>166</v>
      </c>
      <c r="B40" s="53" t="s">
        <v>130</v>
      </c>
    </row>
    <row r="41" spans="1:2" ht="20">
      <c r="A41" s="53" t="s">
        <v>165</v>
      </c>
      <c r="B41" s="53" t="s">
        <v>131</v>
      </c>
    </row>
    <row r="42" spans="1:2" ht="20">
      <c r="A42" s="53" t="s">
        <v>164</v>
      </c>
      <c r="B42" s="53" t="s">
        <v>135</v>
      </c>
    </row>
    <row r="43" spans="1:2" ht="40">
      <c r="A43" s="53" t="s">
        <v>163</v>
      </c>
      <c r="B43" s="53" t="s">
        <v>132</v>
      </c>
    </row>
    <row r="44" spans="1:2" ht="20">
      <c r="A44" s="53" t="s">
        <v>162</v>
      </c>
      <c r="B44" s="53" t="s">
        <v>134</v>
      </c>
    </row>
    <row r="45" spans="1:2" ht="40">
      <c r="A45" s="53" t="s">
        <v>161</v>
      </c>
      <c r="B45" s="53" t="s">
        <v>90</v>
      </c>
    </row>
    <row r="46" spans="1:2" ht="20">
      <c r="A46" s="53" t="s">
        <v>160</v>
      </c>
      <c r="B46" s="53" t="s">
        <v>101</v>
      </c>
    </row>
    <row r="47" spans="1:2" ht="20">
      <c r="A47" s="53" t="s">
        <v>159</v>
      </c>
      <c r="B47" s="53"/>
    </row>
    <row r="48" spans="1:2" ht="20">
      <c r="A48" s="53" t="s">
        <v>158</v>
      </c>
      <c r="B48" s="53"/>
    </row>
    <row r="49" spans="1:2" ht="20">
      <c r="A49" s="53" t="s">
        <v>157</v>
      </c>
      <c r="B49" s="53"/>
    </row>
    <row r="50" spans="1:2" ht="20">
      <c r="A50" s="53" t="s">
        <v>156</v>
      </c>
      <c r="B50" s="53"/>
    </row>
    <row r="51" spans="1:2" ht="20">
      <c r="A51" s="53" t="s">
        <v>155</v>
      </c>
      <c r="B51" s="53"/>
    </row>
    <row r="52" spans="1:2" ht="20">
      <c r="A52" s="53" t="s">
        <v>154</v>
      </c>
      <c r="B52" s="53"/>
    </row>
    <row r="53" spans="1:2" ht="20">
      <c r="A53" s="53" t="s">
        <v>153</v>
      </c>
      <c r="B53" s="53"/>
    </row>
    <row r="54" spans="1:2" ht="20">
      <c r="A54" s="53" t="s">
        <v>152</v>
      </c>
      <c r="B54" s="53"/>
    </row>
    <row r="55" spans="1:2" ht="20">
      <c r="A55" s="53" t="s">
        <v>185</v>
      </c>
      <c r="B55" s="53"/>
    </row>
    <row r="56" spans="1:2" ht="20">
      <c r="A56" s="53" t="s">
        <v>71</v>
      </c>
      <c r="B56" s="53"/>
    </row>
    <row r="57" spans="1:2" ht="20">
      <c r="A57" s="53" t="s">
        <v>93</v>
      </c>
      <c r="B57" s="53"/>
    </row>
    <row r="58" spans="1:2" ht="20">
      <c r="A58" s="53" t="s">
        <v>151</v>
      </c>
      <c r="B58" s="53"/>
    </row>
    <row r="59" spans="1:2" ht="20">
      <c r="A59" s="53" t="s">
        <v>150</v>
      </c>
      <c r="B59" s="53"/>
    </row>
    <row r="60" spans="1:2" ht="20">
      <c r="A60" s="53" t="s">
        <v>149</v>
      </c>
      <c r="B60" s="53"/>
    </row>
    <row r="61" spans="1:2" ht="20">
      <c r="A61" s="53" t="s">
        <v>182</v>
      </c>
      <c r="B61" s="53"/>
    </row>
    <row r="62" spans="1:2" ht="20">
      <c r="A62" s="53" t="s">
        <v>148</v>
      </c>
      <c r="B62" s="53"/>
    </row>
    <row r="63" spans="1:2" ht="20">
      <c r="A63" s="53" t="s">
        <v>147</v>
      </c>
      <c r="B63" s="55"/>
    </row>
    <row r="64" spans="1:2" ht="20">
      <c r="A64" s="53" t="s">
        <v>146</v>
      </c>
      <c r="B64" s="53"/>
    </row>
    <row r="65" spans="1:2" ht="20">
      <c r="A65" s="53" t="s">
        <v>145</v>
      </c>
      <c r="B65" s="53"/>
    </row>
    <row r="66" spans="1:2" ht="20">
      <c r="A66" s="53" t="s">
        <v>144</v>
      </c>
      <c r="B66" s="53"/>
    </row>
    <row r="67" spans="1:2" ht="20">
      <c r="A67" s="53" t="s">
        <v>143</v>
      </c>
      <c r="B67" s="53"/>
    </row>
    <row r="68" spans="1:2" ht="20">
      <c r="A68" s="53" t="s">
        <v>142</v>
      </c>
      <c r="B68" s="53"/>
    </row>
    <row r="69" spans="1:2" ht="20">
      <c r="A69" s="53" t="s">
        <v>141</v>
      </c>
      <c r="B69" s="53"/>
    </row>
    <row r="70" spans="1:2" ht="20">
      <c r="A70" s="53" t="s">
        <v>140</v>
      </c>
      <c r="B70" s="53"/>
    </row>
    <row r="71" spans="1:2" ht="20">
      <c r="A71" s="53" t="s">
        <v>139</v>
      </c>
      <c r="B71" s="53"/>
    </row>
    <row r="72" spans="1:2" ht="20">
      <c r="A72" s="53" t="s">
        <v>138</v>
      </c>
      <c r="B72" s="53"/>
    </row>
    <row r="73" spans="1:2" ht="20">
      <c r="A73" s="53" t="s">
        <v>137</v>
      </c>
      <c r="B73" s="53"/>
    </row>
    <row r="74" spans="1:2" ht="20">
      <c r="A74" s="53" t="s">
        <v>136</v>
      </c>
      <c r="B74" s="53"/>
    </row>
    <row r="75" spans="1:2" ht="20">
      <c r="A75" s="53" t="s">
        <v>72</v>
      </c>
      <c r="B75" s="53"/>
    </row>
    <row r="76" spans="1:2" ht="20">
      <c r="A76" s="53" t="s">
        <v>73</v>
      </c>
      <c r="B76" s="53"/>
    </row>
    <row r="77" spans="1:2" ht="20">
      <c r="A77" s="53" t="s">
        <v>74</v>
      </c>
      <c r="B77" s="53"/>
    </row>
    <row r="78" spans="1:2" ht="20">
      <c r="A78" s="53" t="s">
        <v>186</v>
      </c>
      <c r="B78" s="53"/>
    </row>
    <row r="79" spans="1:2" ht="20">
      <c r="A79" s="53" t="s">
        <v>75</v>
      </c>
      <c r="B79" s="53"/>
    </row>
    <row r="80" spans="1:2" ht="20">
      <c r="A80" s="53" t="s">
        <v>76</v>
      </c>
      <c r="B80" s="53"/>
    </row>
    <row r="81" spans="1:2" ht="20">
      <c r="A81" s="53" t="s">
        <v>77</v>
      </c>
      <c r="B81" s="53"/>
    </row>
    <row r="82" spans="1:2" ht="20">
      <c r="A82" s="53" t="s">
        <v>78</v>
      </c>
      <c r="B82" s="53"/>
    </row>
    <row r="83" spans="1:2" ht="20">
      <c r="A83" s="53" t="s">
        <v>79</v>
      </c>
      <c r="B83" s="53"/>
    </row>
    <row r="84" spans="1:2" ht="20">
      <c r="A84" s="53" t="s">
        <v>80</v>
      </c>
      <c r="B84" s="53"/>
    </row>
    <row r="85" spans="1:2" ht="20">
      <c r="A85" s="53" t="s">
        <v>81</v>
      </c>
      <c r="B85" s="53"/>
    </row>
    <row r="86" spans="1:2" ht="20">
      <c r="A86" s="53" t="s">
        <v>82</v>
      </c>
      <c r="B86" s="53"/>
    </row>
    <row r="87" spans="1:2" ht="20">
      <c r="A87" s="53" t="s">
        <v>83</v>
      </c>
      <c r="B87" s="53"/>
    </row>
    <row r="88" spans="1:2" ht="20">
      <c r="A88" s="53" t="s">
        <v>84</v>
      </c>
      <c r="B88" s="53"/>
    </row>
    <row r="89" spans="1:2" ht="20">
      <c r="A89" s="53" t="s">
        <v>85</v>
      </c>
      <c r="B89" s="53"/>
    </row>
    <row r="90" spans="1:2" ht="20">
      <c r="A90" s="53" t="s">
        <v>86</v>
      </c>
      <c r="B90" s="53"/>
    </row>
    <row r="91" spans="1:2" ht="20">
      <c r="A91" s="53" t="s">
        <v>87</v>
      </c>
      <c r="B91" s="53"/>
    </row>
    <row r="92" spans="1:2" ht="20">
      <c r="A92" s="53" t="s">
        <v>88</v>
      </c>
      <c r="B92" s="53"/>
    </row>
    <row r="93" spans="1:2">
      <c r="A93" s="53"/>
      <c r="B93" s="53"/>
    </row>
    <row r="94" spans="1:2">
      <c r="A94" s="53"/>
      <c r="B94" s="53"/>
    </row>
    <row r="95" spans="1:2">
      <c r="A95" s="53"/>
      <c r="B95" s="53"/>
    </row>
    <row r="96" spans="1:2">
      <c r="A96" s="53"/>
      <c r="B96" s="53"/>
    </row>
    <row r="97" spans="1:2">
      <c r="A97" s="53"/>
      <c r="B97" s="53"/>
    </row>
    <row r="98" spans="1:2">
      <c r="A98" s="53"/>
      <c r="B98" s="53"/>
    </row>
    <row r="99" spans="1:2">
      <c r="A99" s="53"/>
      <c r="B99" s="53"/>
    </row>
    <row r="100" spans="1:2">
      <c r="A100" s="53"/>
      <c r="B100" s="53"/>
    </row>
    <row r="101" spans="1:2">
      <c r="A101" s="53"/>
      <c r="B101" s="53"/>
    </row>
    <row r="102" spans="1:2" ht="20" thickBot="1">
      <c r="A102" s="54"/>
      <c r="B102" s="54"/>
    </row>
  </sheetData>
  <sheetProtection algorithmName="SHA-512" hashValue="rQ2kGiYRIT3md2VBsJBe5lc7ujyhXxaK/BfhAtVawg6++DRXinYu1zhmSRYDLuHuiSmq6AdX+WQxQWugaiA2/w==" saltValue="1kiaKsdcjl8hLSmIvqil6g==" spinCount="100000" sheet="1" objects="1" scenarios="1"/>
  <phoneticPr fontId="2"/>
  <pageMargins left="0.7" right="0.7" top="0.75" bottom="0.75" header="0.3" footer="0.3"/>
  <tableParts count="1">
    <tablePart r:id="rId1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4"/>
  <dimension ref="A1:L51"/>
  <sheetViews>
    <sheetView showGridLines="0" zoomScaleNormal="100" workbookViewId="0">
      <selection activeCell="Y34" sqref="Y34"/>
    </sheetView>
  </sheetViews>
  <sheetFormatPr baseColWidth="10" defaultColWidth="8.83203125" defaultRowHeight="14"/>
  <cols>
    <col min="1" max="1" width="21.33203125" bestFit="1" customWidth="1"/>
    <col min="2" max="2" width="26.5" bestFit="1" customWidth="1"/>
    <col min="3" max="3" width="24.33203125" bestFit="1" customWidth="1"/>
    <col min="4" max="4" width="2.6640625" customWidth="1"/>
    <col min="5" max="5" width="15.5" bestFit="1" customWidth="1"/>
    <col min="6" max="6" width="27.6640625" bestFit="1" customWidth="1"/>
    <col min="7" max="7" width="24.33203125" bestFit="1" customWidth="1"/>
    <col min="8" max="8" width="2.6640625" customWidth="1"/>
    <col min="9" max="9" width="15.5" bestFit="1" customWidth="1"/>
    <col min="10" max="10" width="28.83203125" bestFit="1" customWidth="1"/>
    <col min="11" max="11" width="24.33203125" bestFit="1" customWidth="1"/>
    <col min="12" max="12" width="2.6640625" customWidth="1"/>
  </cols>
  <sheetData>
    <row r="1" spans="1:12" s="3" customFormat="1" ht="25.25" customHeight="1">
      <c r="A1" s="77" t="s">
        <v>40</v>
      </c>
      <c r="B1" s="80"/>
      <c r="C1" s="81"/>
      <c r="E1" s="77" t="s">
        <v>41</v>
      </c>
      <c r="F1" s="78"/>
      <c r="G1" s="79"/>
      <c r="I1" s="77" t="s">
        <v>42</v>
      </c>
      <c r="J1" s="78"/>
      <c r="K1" s="79"/>
    </row>
    <row r="2" spans="1:12">
      <c r="A2" s="6"/>
      <c r="B2" s="7"/>
      <c r="C2" s="8"/>
      <c r="E2" s="18"/>
      <c r="F2" s="19"/>
      <c r="G2" s="20"/>
      <c r="I2" s="18"/>
      <c r="J2" s="19"/>
      <c r="K2" s="20"/>
    </row>
    <row r="3" spans="1:12">
      <c r="A3" s="6"/>
      <c r="B3" s="7" t="s">
        <v>0</v>
      </c>
      <c r="C3" s="8" t="s">
        <v>2</v>
      </c>
      <c r="E3" s="6"/>
      <c r="F3" s="7" t="s">
        <v>0</v>
      </c>
      <c r="G3" s="8" t="s">
        <v>2</v>
      </c>
      <c r="I3" s="6"/>
      <c r="J3" s="7" t="s">
        <v>0</v>
      </c>
      <c r="K3" s="8" t="s">
        <v>2</v>
      </c>
    </row>
    <row r="4" spans="1:12">
      <c r="A4" s="9" t="s">
        <v>1</v>
      </c>
      <c r="B4" s="10">
        <v>9</v>
      </c>
      <c r="C4" s="11">
        <v>4</v>
      </c>
      <c r="E4" s="9" t="s">
        <v>1</v>
      </c>
      <c r="F4" s="10">
        <v>21</v>
      </c>
      <c r="G4" s="11">
        <v>11</v>
      </c>
      <c r="I4" s="9" t="s">
        <v>1</v>
      </c>
      <c r="J4" s="10">
        <v>18</v>
      </c>
      <c r="K4" s="11">
        <v>4</v>
      </c>
    </row>
    <row r="5" spans="1:12">
      <c r="A5" s="9" t="s">
        <v>36</v>
      </c>
      <c r="B5" s="10">
        <f>IF(B4=1,B4+36,B4)</f>
        <v>9</v>
      </c>
      <c r="C5" s="11">
        <f>IF(C4=1,C4+31,C4)</f>
        <v>4</v>
      </c>
      <c r="E5" s="9" t="s">
        <v>36</v>
      </c>
      <c r="F5" s="10">
        <f>IF(F4=1,F4+36,F4)</f>
        <v>21</v>
      </c>
      <c r="G5" s="11">
        <f>IF(G4=1,G4+31,G4)</f>
        <v>11</v>
      </c>
      <c r="I5" s="9" t="s">
        <v>36</v>
      </c>
      <c r="J5" s="10">
        <f>IF(J4=1,J4+36,J4)</f>
        <v>18</v>
      </c>
      <c r="K5" s="11">
        <f>IF(K4=1,K4+31,K4)</f>
        <v>4</v>
      </c>
    </row>
    <row r="6" spans="1:12">
      <c r="A6" s="6"/>
      <c r="B6" s="7"/>
      <c r="C6" s="8"/>
      <c r="E6" s="6"/>
      <c r="F6" s="7"/>
      <c r="G6" s="8"/>
      <c r="I6" s="6"/>
      <c r="J6" s="7"/>
      <c r="K6" s="8"/>
    </row>
    <row r="7" spans="1:12">
      <c r="A7" s="6" t="s">
        <v>39</v>
      </c>
      <c r="B7" s="10" t="str">
        <f>"種類・メニュー・画像!R"&amp;B5&amp;"C"&amp;C5</f>
        <v>種類・メニュー・画像!R9C4</v>
      </c>
      <c r="C7" s="8"/>
      <c r="E7" s="6" t="s">
        <v>39</v>
      </c>
      <c r="F7" s="10" t="str">
        <f>"種類・メニュー・画像!R"&amp;F5&amp;"C"&amp;G5</f>
        <v>種類・メニュー・画像!R21C11</v>
      </c>
      <c r="G7" s="8"/>
      <c r="I7" s="6" t="s">
        <v>39</v>
      </c>
      <c r="J7" s="10" t="str">
        <f>"種類・メニュー・画像!R"&amp;J5&amp;"C"&amp;K5</f>
        <v>種類・メニュー・画像!R18C4</v>
      </c>
      <c r="K7" s="8"/>
    </row>
    <row r="8" spans="1:12">
      <c r="A8" s="6"/>
      <c r="B8" s="7"/>
      <c r="C8" s="8"/>
      <c r="E8" s="6"/>
      <c r="F8" s="7"/>
      <c r="G8" s="8"/>
      <c r="I8" s="6"/>
      <c r="J8" s="7"/>
      <c r="K8" s="8"/>
    </row>
    <row r="9" spans="1:12">
      <c r="A9" s="6"/>
      <c r="B9" s="7"/>
      <c r="C9" s="8"/>
      <c r="E9" s="6"/>
      <c r="F9" s="7"/>
      <c r="G9" s="8"/>
      <c r="I9" s="6"/>
      <c r="J9" s="7"/>
      <c r="K9" s="8"/>
    </row>
    <row r="10" spans="1:12" s="3" customFormat="1">
      <c r="A10" s="21" t="s">
        <v>37</v>
      </c>
      <c r="B10" s="12" t="s">
        <v>38</v>
      </c>
      <c r="C10" s="22" t="s">
        <v>5</v>
      </c>
      <c r="E10" s="21" t="s">
        <v>37</v>
      </c>
      <c r="F10" s="12" t="s">
        <v>38</v>
      </c>
      <c r="G10" s="22" t="s">
        <v>5</v>
      </c>
      <c r="I10" s="21" t="s">
        <v>37</v>
      </c>
      <c r="J10" s="12" t="s">
        <v>38</v>
      </c>
      <c r="K10" s="22" t="s">
        <v>5</v>
      </c>
    </row>
    <row r="11" spans="1:12" s="4" customFormat="1" ht="13.25" customHeight="1">
      <c r="A11" s="13" t="str">
        <f>"--- ①種類を選択 ---"</f>
        <v>--- ①種類を選択 ---</v>
      </c>
      <c r="B11" s="14"/>
      <c r="C11" s="15" t="str">
        <f>"--- ②メニューを選択 ---"</f>
        <v>--- ②メニューを選択 ---</v>
      </c>
      <c r="D11" s="5"/>
      <c r="E11" s="13" t="s">
        <v>44</v>
      </c>
      <c r="F11" s="14"/>
      <c r="G11" s="15" t="str">
        <f>"--- ②メニューを選択 ---"</f>
        <v>--- ②メニューを選択 ---</v>
      </c>
      <c r="H11" s="5"/>
      <c r="I11" s="13" t="s">
        <v>43</v>
      </c>
      <c r="J11" s="14"/>
      <c r="K11" s="15" t="str">
        <f>"--- ②メニューを選択 ---"</f>
        <v>--- ②メニューを選択 ---</v>
      </c>
      <c r="L11" s="5"/>
    </row>
    <row r="12" spans="1:12" s="4" customFormat="1">
      <c r="A12" s="40" t="str">
        <f>IF(種類・メニュー・画像!$A2="","",種類・メニュー・画像!$A2)</f>
        <v>肩甲骨（肩）</v>
      </c>
      <c r="B12" s="26" t="str">
        <f t="shared" ref="B12:B46" si="0">"種類・メニュー・画像!R"&amp;B$5&amp;"C"&amp;ROW()-10</f>
        <v>種類・メニュー・画像!R9C2</v>
      </c>
      <c r="C12" s="27" t="str">
        <f ca="1">IF(INDIRECT(B12,FALSE)="","",INDIRECT(B12,FALSE))</f>
        <v>パテラセッティング</v>
      </c>
      <c r="D12" s="5"/>
      <c r="E12" s="23"/>
      <c r="F12" s="28" t="str">
        <f t="shared" ref="F12:F46" si="1">"種類・メニュー・画像!R"&amp;F$5&amp;"C"&amp;ROW()-10</f>
        <v>種類・メニュー・画像!R21C2</v>
      </c>
      <c r="G12" s="25" t="str">
        <f ca="1">IF(INDIRECT(F12,FALSE)="","",INDIRECT(F12,FALSE))</f>
        <v>パテラせってぃん</v>
      </c>
      <c r="H12" s="5"/>
      <c r="I12" s="23"/>
      <c r="J12" s="16" t="str">
        <f t="shared" ref="J12:J46" si="2">"種類・メニュー・画像!R"&amp;J$5&amp;"C"&amp;ROW()-10</f>
        <v>種類・メニュー・画像!R18C2</v>
      </c>
      <c r="K12" s="17" t="str">
        <f ca="1">IF(INDIRECT(J12,FALSE)="","",INDIRECT(J12,FALSE))</f>
        <v>前鋸筋運動（等尺性運動）</v>
      </c>
      <c r="L12" s="5"/>
    </row>
    <row r="13" spans="1:12" s="4" customFormat="1">
      <c r="A13" s="40" t="str">
        <f>IF(種類・メニュー・画像!$A3="","",種類・メニュー・画像!$A3)</f>
        <v>下肢運動</v>
      </c>
      <c r="B13" s="26" t="str">
        <f t="shared" si="0"/>
        <v>種類・メニュー・画像!R9C3</v>
      </c>
      <c r="C13" s="27" t="str">
        <f ca="1">IF(INDIRECT(B13,FALSE)="","",INDIRECT(B13,FALSE))</f>
        <v>クワドセッティング</v>
      </c>
      <c r="D13" s="5"/>
      <c r="E13" s="23"/>
      <c r="F13" s="28" t="str">
        <f t="shared" si="1"/>
        <v>種類・メニュー・画像!R21C3</v>
      </c>
      <c r="G13" s="25" t="str">
        <f t="shared" ref="G13:G35" ca="1" si="3">IF(INDIRECT(F13,FALSE)="","",INDIRECT(F13,FALSE))</f>
        <v>クワドセッティング</v>
      </c>
      <c r="H13" s="5"/>
      <c r="I13" s="23"/>
      <c r="J13" s="16" t="str">
        <f t="shared" si="2"/>
        <v>種類・メニュー・画像!R18C3</v>
      </c>
      <c r="K13" s="17" t="str">
        <f t="shared" ref="K13:K34" ca="1" si="4">IF(INDIRECT(J13,FALSE)="","",INDIRECT(J13,FALSE))</f>
        <v>前鋸筋運動（徐重力位）</v>
      </c>
      <c r="L13" s="5"/>
    </row>
    <row r="14" spans="1:12" s="4" customFormat="1">
      <c r="A14" s="40" t="str">
        <f>IF(種類・メニュー・画像!$A4="","",種類・メニュー・画像!$A4)</f>
        <v>体幹運動</v>
      </c>
      <c r="B14" s="26" t="str">
        <f t="shared" si="0"/>
        <v>種類・メニュー・画像!R9C4</v>
      </c>
      <c r="C14" s="27" t="str">
        <f t="shared" ref="C14:C35" ca="1" si="5">IF(INDIRECT(B14,FALSE)="","",INDIRECT(B14,FALSE))</f>
        <v>ハムストリングストレッチ</v>
      </c>
      <c r="D14" s="5"/>
      <c r="E14" s="23"/>
      <c r="F14" s="28" t="str">
        <f t="shared" si="1"/>
        <v>種類・メニュー・画像!R21C4</v>
      </c>
      <c r="G14" s="25" t="str">
        <f t="shared" ca="1" si="3"/>
        <v>股関節、膝関節屈伸運動</v>
      </c>
      <c r="H14" s="5"/>
      <c r="I14" s="23"/>
      <c r="J14" s="16" t="str">
        <f t="shared" si="2"/>
        <v>種類・メニュー・画像!R18C4</v>
      </c>
      <c r="K14" s="17" t="str">
        <f t="shared" ca="1" si="4"/>
        <v>棘下筋の運動</v>
      </c>
      <c r="L14" s="5"/>
    </row>
    <row r="15" spans="1:12" s="4" customFormat="1">
      <c r="A15" s="40" t="str">
        <f>IF(種類・メニュー・画像!$A5="","",種類・メニュー・画像!$A5)</f>
        <v>下肢（股関節）</v>
      </c>
      <c r="B15" s="26" t="str">
        <f t="shared" si="0"/>
        <v>種類・メニュー・画像!R9C5</v>
      </c>
      <c r="C15" s="27" t="str">
        <f ca="1">IF(INDIRECT(B15,FALSE)="","",INDIRECT(B15,FALSE))</f>
        <v>殿筋ストレッチ</v>
      </c>
      <c r="D15" s="5"/>
      <c r="E15" s="23"/>
      <c r="F15" s="28" t="str">
        <f t="shared" si="1"/>
        <v>種類・メニュー・画像!R21C5</v>
      </c>
      <c r="G15" s="25" t="str">
        <f t="shared" ca="1" si="3"/>
        <v>ハムストリングスストレッチ</v>
      </c>
      <c r="H15" s="5"/>
      <c r="I15" s="23"/>
      <c r="J15" s="16" t="str">
        <f t="shared" si="2"/>
        <v>種類・メニュー・画像!R18C5</v>
      </c>
      <c r="K15" s="17" t="str">
        <f t="shared" ca="1" si="4"/>
        <v>棘上筋の運動</v>
      </c>
      <c r="L15" s="5"/>
    </row>
    <row r="16" spans="1:12" s="4" customFormat="1">
      <c r="A16" s="40" t="str">
        <f>IF(種類・メニュー・画像!$A6="","",種類・メニュー・画像!$A6)</f>
        <v>足関節</v>
      </c>
      <c r="B16" s="26" t="str">
        <f t="shared" si="0"/>
        <v>種類・メニュー・画像!R9C6</v>
      </c>
      <c r="C16" s="27" t="str">
        <f t="shared" ca="1" si="5"/>
        <v>シンボックスストレッチ</v>
      </c>
      <c r="D16" s="5"/>
      <c r="E16" s="23"/>
      <c r="F16" s="28" t="str">
        <f t="shared" si="1"/>
        <v>種類・メニュー・画像!R21C6</v>
      </c>
      <c r="G16" s="25" t="str">
        <f t="shared" ca="1" si="3"/>
        <v>O脚予防ケア</v>
      </c>
      <c r="H16" s="5"/>
      <c r="I16" s="23"/>
      <c r="J16" s="16" t="str">
        <f t="shared" si="2"/>
        <v>種類・メニュー・画像!R18C6</v>
      </c>
      <c r="K16" s="17" t="str">
        <f t="shared" ca="1" si="4"/>
        <v>肩関節上方回旋運動</v>
      </c>
      <c r="L16" s="5"/>
    </row>
    <row r="17" spans="1:12" s="4" customFormat="1">
      <c r="A17" s="40" t="str">
        <f>IF(種類・メニュー・画像!$A7="","",種類・メニュー・画像!$A7)</f>
        <v>手関節　</v>
      </c>
      <c r="B17" s="26" t="str">
        <f t="shared" si="0"/>
        <v>種類・メニュー・画像!R9C7</v>
      </c>
      <c r="C17" s="27" t="str">
        <f t="shared" ca="1" si="5"/>
        <v>股関節内外旋ストレッチ</v>
      </c>
      <c r="D17" s="5"/>
      <c r="E17" s="23"/>
      <c r="F17" s="28" t="str">
        <f t="shared" si="1"/>
        <v>種類・メニュー・画像!R21C7</v>
      </c>
      <c r="G17" s="25" t="str">
        <f t="shared" ca="1" si="3"/>
        <v>膝蓋下脂肪体のマッサージ</v>
      </c>
      <c r="H17" s="5"/>
      <c r="I17" s="23"/>
      <c r="J17" s="16" t="str">
        <f t="shared" si="2"/>
        <v>種類・メニュー・画像!R18C7</v>
      </c>
      <c r="K17" s="17" t="str">
        <f t="shared" ca="1" si="4"/>
        <v/>
      </c>
      <c r="L17" s="5"/>
    </row>
    <row r="18" spans="1:12" s="4" customFormat="1">
      <c r="A18" s="40" t="str">
        <f>IF(種類・メニュー・画像!$A8="","",種類・メニュー・画像!$A8)</f>
        <v>肘関節</v>
      </c>
      <c r="B18" s="26" t="str">
        <f t="shared" si="0"/>
        <v>種類・メニュー・画像!R9C8</v>
      </c>
      <c r="C18" s="27" t="str">
        <f t="shared" ca="1" si="5"/>
        <v>O脚予防ケア</v>
      </c>
      <c r="D18" s="5"/>
      <c r="E18" s="23"/>
      <c r="F18" s="28" t="str">
        <f t="shared" si="1"/>
        <v>種類・メニュー・画像!R21C8</v>
      </c>
      <c r="G18" s="25" t="str">
        <f t="shared" ca="1" si="3"/>
        <v/>
      </c>
      <c r="H18" s="5"/>
      <c r="I18" s="23"/>
      <c r="J18" s="16" t="str">
        <f t="shared" si="2"/>
        <v>種類・メニュー・画像!R18C8</v>
      </c>
      <c r="K18" s="17" t="str">
        <f t="shared" ca="1" si="4"/>
        <v/>
      </c>
      <c r="L18" s="5"/>
    </row>
    <row r="19" spans="1:12" s="4" customFormat="1">
      <c r="A19" s="40" t="str">
        <f>IF(種類・メニュー・画像!$A9="","",種類・メニュー・画像!$A9)</f>
        <v>変形性膝関節症</v>
      </c>
      <c r="B19" s="26" t="str">
        <f t="shared" si="0"/>
        <v>種類・メニュー・画像!R9C9</v>
      </c>
      <c r="C19" s="27" t="str">
        <f ca="1">IF(INDIRECT(B19,FALSE)="","",INDIRECT(B19,FALSE))</f>
        <v>股関節内転筋運動</v>
      </c>
      <c r="D19" s="5"/>
      <c r="E19" s="23"/>
      <c r="F19" s="28" t="str">
        <f t="shared" si="1"/>
        <v>種類・メニュー・画像!R21C9</v>
      </c>
      <c r="G19" s="25" t="str">
        <f t="shared" ca="1" si="3"/>
        <v/>
      </c>
      <c r="H19" s="5"/>
      <c r="I19" s="23"/>
      <c r="J19" s="16" t="str">
        <f t="shared" si="2"/>
        <v>種類・メニュー・画像!R18C9</v>
      </c>
      <c r="K19" s="17" t="str">
        <f t="shared" ca="1" si="4"/>
        <v/>
      </c>
      <c r="L19" s="5"/>
    </row>
    <row r="20" spans="1:12" s="4" customFormat="1">
      <c r="A20" s="40" t="str">
        <f>IF(種類・メニュー・画像!$A10="","",種類・メニュー・画像!$A10)</f>
        <v>変形性股関節症</v>
      </c>
      <c r="B20" s="26" t="str">
        <f t="shared" si="0"/>
        <v>種類・メニュー・画像!R9C10</v>
      </c>
      <c r="C20" s="27" t="str">
        <f t="shared" ca="1" si="5"/>
        <v>ペルビックリフト</v>
      </c>
      <c r="D20" s="5"/>
      <c r="E20" s="23"/>
      <c r="F20" s="28" t="str">
        <f t="shared" si="1"/>
        <v>種類・メニュー・画像!R21C10</v>
      </c>
      <c r="G20" s="25" t="str">
        <f t="shared" ca="1" si="3"/>
        <v/>
      </c>
      <c r="H20" s="5"/>
      <c r="I20" s="23"/>
      <c r="J20" s="16" t="str">
        <f t="shared" si="2"/>
        <v>種類・メニュー・画像!R18C10</v>
      </c>
      <c r="K20" s="17" t="str">
        <f t="shared" ca="1" si="4"/>
        <v/>
      </c>
      <c r="L20" s="5"/>
    </row>
    <row r="21" spans="1:12" s="4" customFormat="1">
      <c r="A21" s="40" t="str">
        <f>IF(種類・メニュー・画像!$A11="","",種類・メニュー・画像!$A11)</f>
        <v>肩関節周囲炎</v>
      </c>
      <c r="B21" s="26" t="str">
        <f t="shared" si="0"/>
        <v>種類・メニュー・画像!R9C11</v>
      </c>
      <c r="C21" s="27" t="str">
        <f t="shared" ca="1" si="5"/>
        <v>アキレス腱ストレッチ</v>
      </c>
      <c r="D21" s="5"/>
      <c r="E21" s="23"/>
      <c r="F21" s="28" t="str">
        <f t="shared" si="1"/>
        <v>種類・メニュー・画像!R21C11</v>
      </c>
      <c r="G21" s="25" t="str">
        <f t="shared" ca="1" si="3"/>
        <v/>
      </c>
      <c r="H21" s="5"/>
      <c r="I21" s="23"/>
      <c r="J21" s="16" t="str">
        <f t="shared" si="2"/>
        <v>種類・メニュー・画像!R18C11</v>
      </c>
      <c r="K21" s="17" t="str">
        <f t="shared" ca="1" si="4"/>
        <v/>
      </c>
      <c r="L21" s="5"/>
    </row>
    <row r="22" spans="1:12" s="4" customFormat="1">
      <c r="A22" s="40" t="str">
        <f>IF(種類・メニュー・画像!$A12="","",種類・メニュー・画像!$A12)</f>
        <v>椎間板ヘルニア</v>
      </c>
      <c r="B22" s="26" t="str">
        <f t="shared" si="0"/>
        <v>種類・メニュー・画像!R9C12</v>
      </c>
      <c r="C22" s="27" t="str">
        <f t="shared" ca="1" si="5"/>
        <v>足関節底背屈運動</v>
      </c>
      <c r="D22" s="5"/>
      <c r="E22" s="23"/>
      <c r="F22" s="28" t="str">
        <f t="shared" si="1"/>
        <v>種類・メニュー・画像!R21C12</v>
      </c>
      <c r="G22" s="25" t="str">
        <f t="shared" ca="1" si="3"/>
        <v/>
      </c>
      <c r="H22" s="5"/>
      <c r="I22" s="23"/>
      <c r="J22" s="16" t="str">
        <f t="shared" si="2"/>
        <v>種類・メニュー・画像!R18C12</v>
      </c>
      <c r="K22" s="17" t="str">
        <f t="shared" ca="1" si="4"/>
        <v/>
      </c>
      <c r="L22" s="5"/>
    </row>
    <row r="23" spans="1:12" s="4" customFormat="1">
      <c r="A23" s="40" t="str">
        <f>IF(種類・メニュー・画像!$A13="","",種類・メニュー・画像!$A13)</f>
        <v>腰椎分離症</v>
      </c>
      <c r="B23" s="26" t="str">
        <f t="shared" si="0"/>
        <v>種類・メニュー・画像!R9C13</v>
      </c>
      <c r="C23" s="27" t="str">
        <f t="shared" ca="1" si="5"/>
        <v>重心前後運動</v>
      </c>
      <c r="D23" s="5"/>
      <c r="E23" s="23"/>
      <c r="F23" s="28" t="str">
        <f t="shared" si="1"/>
        <v>種類・メニュー・画像!R21C13</v>
      </c>
      <c r="G23" s="25" t="str">
        <f t="shared" ca="1" si="3"/>
        <v/>
      </c>
      <c r="H23" s="5"/>
      <c r="I23" s="23"/>
      <c r="J23" s="16" t="str">
        <f t="shared" si="2"/>
        <v>種類・メニュー・画像!R18C13</v>
      </c>
      <c r="K23" s="17" t="str">
        <f t="shared" ca="1" si="4"/>
        <v/>
      </c>
      <c r="L23" s="5"/>
    </row>
    <row r="24" spans="1:12" s="4" customFormat="1">
      <c r="A24" s="40" t="str">
        <f>IF(種類・メニュー・画像!$A14="","",種類・メニュー・画像!$A14)</f>
        <v>変形性腰椎症</v>
      </c>
      <c r="B24" s="26" t="str">
        <f t="shared" si="0"/>
        <v>種類・メニュー・画像!R9C14</v>
      </c>
      <c r="C24" s="27" t="str">
        <f t="shared" ca="1" si="5"/>
        <v>カーフレイズ</v>
      </c>
      <c r="D24" s="5"/>
      <c r="E24" s="23"/>
      <c r="F24" s="28" t="str">
        <f t="shared" si="1"/>
        <v>種類・メニュー・画像!R21C14</v>
      </c>
      <c r="G24" s="25" t="str">
        <f t="shared" ca="1" si="3"/>
        <v/>
      </c>
      <c r="H24" s="5"/>
      <c r="I24" s="23"/>
      <c r="J24" s="16" t="str">
        <f t="shared" si="2"/>
        <v>種類・メニュー・画像!R18C14</v>
      </c>
      <c r="K24" s="17" t="str">
        <f t="shared" ca="1" si="4"/>
        <v/>
      </c>
      <c r="L24" s="5"/>
    </row>
    <row r="25" spans="1:12" s="4" customFormat="1">
      <c r="A25" s="40" t="str">
        <f>IF(種類・メニュー・画像!$A15="","",種類・メニュー・画像!$A15)</f>
        <v>椎間板症</v>
      </c>
      <c r="B25" s="26" t="str">
        <f t="shared" si="0"/>
        <v>種類・メニュー・画像!R9C15</v>
      </c>
      <c r="C25" s="27" t="str">
        <f t="shared" ca="1" si="5"/>
        <v>膝蓋下脂肪体のマッサージ</v>
      </c>
      <c r="D25" s="5"/>
      <c r="E25" s="23"/>
      <c r="F25" s="28" t="str">
        <f t="shared" si="1"/>
        <v>種類・メニュー・画像!R21C15</v>
      </c>
      <c r="G25" s="25" t="str">
        <f t="shared" ca="1" si="3"/>
        <v/>
      </c>
      <c r="H25" s="5"/>
      <c r="I25" s="23"/>
      <c r="J25" s="16" t="str">
        <f t="shared" si="2"/>
        <v>種類・メニュー・画像!R18C15</v>
      </c>
      <c r="K25" s="17" t="str">
        <f t="shared" ca="1" si="4"/>
        <v/>
      </c>
      <c r="L25" s="5"/>
    </row>
    <row r="26" spans="1:12" s="4" customFormat="1">
      <c r="A26" s="40" t="str">
        <f>IF(種類・メニュー・画像!$A16="","",種類・メニュー・画像!$A16)</f>
        <v>脊柱管狭窄症</v>
      </c>
      <c r="B26" s="26" t="str">
        <f t="shared" si="0"/>
        <v>種類・メニュー・画像!R9C16</v>
      </c>
      <c r="C26" s="27" t="str">
        <f t="shared" ca="1" si="5"/>
        <v/>
      </c>
      <c r="D26" s="5"/>
      <c r="E26" s="23"/>
      <c r="F26" s="28" t="str">
        <f t="shared" si="1"/>
        <v>種類・メニュー・画像!R21C16</v>
      </c>
      <c r="G26" s="25" t="str">
        <f t="shared" ca="1" si="3"/>
        <v/>
      </c>
      <c r="H26" s="5"/>
      <c r="I26" s="23"/>
      <c r="J26" s="16" t="str">
        <f t="shared" si="2"/>
        <v>種類・メニュー・画像!R18C16</v>
      </c>
      <c r="K26" s="17" t="str">
        <f t="shared" ca="1" si="4"/>
        <v/>
      </c>
      <c r="L26" s="5"/>
    </row>
    <row r="27" spans="1:12" s="4" customFormat="1">
      <c r="A27" s="40" t="str">
        <f>IF(種類・メニュー・画像!$A17="","",種類・メニュー・画像!$A17)</f>
        <v>橈骨遠位端骨折</v>
      </c>
      <c r="B27" s="26" t="str">
        <f t="shared" si="0"/>
        <v>種類・メニュー・画像!R9C17</v>
      </c>
      <c r="C27" s="27" t="str">
        <f t="shared" ca="1" si="5"/>
        <v/>
      </c>
      <c r="D27" s="5"/>
      <c r="E27" s="23"/>
      <c r="F27" s="28" t="str">
        <f t="shared" si="1"/>
        <v>種類・メニュー・画像!R21C17</v>
      </c>
      <c r="G27" s="25" t="str">
        <f t="shared" ca="1" si="3"/>
        <v/>
      </c>
      <c r="H27" s="5"/>
      <c r="I27" s="23"/>
      <c r="J27" s="16" t="str">
        <f t="shared" si="2"/>
        <v>種類・メニュー・画像!R18C17</v>
      </c>
      <c r="K27" s="17" t="str">
        <f t="shared" ca="1" si="4"/>
        <v/>
      </c>
      <c r="L27" s="5"/>
    </row>
    <row r="28" spans="1:12" s="4" customFormat="1">
      <c r="A28" s="40" t="str">
        <f>IF(種類・メニュー・画像!$A18="","",種類・メニュー・画像!$A18)</f>
        <v>上腕骨骨頭骨折</v>
      </c>
      <c r="B28" s="26" t="str">
        <f t="shared" si="0"/>
        <v>種類・メニュー・画像!R9C18</v>
      </c>
      <c r="C28" s="27" t="str">
        <f t="shared" ca="1" si="5"/>
        <v/>
      </c>
      <c r="D28" s="5"/>
      <c r="E28" s="23"/>
      <c r="F28" s="28" t="str">
        <f t="shared" si="1"/>
        <v>種類・メニュー・画像!R21C18</v>
      </c>
      <c r="G28" s="25" t="str">
        <f t="shared" ca="1" si="3"/>
        <v/>
      </c>
      <c r="H28" s="5"/>
      <c r="I28" s="23"/>
      <c r="J28" s="16" t="str">
        <f t="shared" si="2"/>
        <v>種類・メニュー・画像!R18C18</v>
      </c>
      <c r="K28" s="17" t="str">
        <f t="shared" ca="1" si="4"/>
        <v/>
      </c>
      <c r="L28" s="5"/>
    </row>
    <row r="29" spans="1:12" s="4" customFormat="1">
      <c r="A29" s="40" t="str">
        <f>IF(種類・メニュー・画像!$A19="","",種類・メニュー・画像!$A19)</f>
        <v>肩関節インピンジメント</v>
      </c>
      <c r="B29" s="26" t="str">
        <f t="shared" si="0"/>
        <v>種類・メニュー・画像!R9C19</v>
      </c>
      <c r="C29" s="27" t="str">
        <f t="shared" ca="1" si="5"/>
        <v/>
      </c>
      <c r="D29" s="5"/>
      <c r="E29" s="23"/>
      <c r="F29" s="28" t="str">
        <f t="shared" si="1"/>
        <v>種類・メニュー・画像!R21C19</v>
      </c>
      <c r="G29" s="25" t="str">
        <f t="shared" ca="1" si="3"/>
        <v/>
      </c>
      <c r="H29" s="5"/>
      <c r="I29" s="23"/>
      <c r="J29" s="16" t="str">
        <f t="shared" si="2"/>
        <v>種類・メニュー・画像!R18C19</v>
      </c>
      <c r="K29" s="17" t="str">
        <f t="shared" ca="1" si="4"/>
        <v/>
      </c>
      <c r="L29" s="5"/>
    </row>
    <row r="30" spans="1:12" s="4" customFormat="1">
      <c r="A30" s="40" t="str">
        <f>IF(種類・メニュー・画像!$A20="","",種類・メニュー・画像!$A20)</f>
        <v>股関節インピンジメント</v>
      </c>
      <c r="B30" s="26" t="str">
        <f t="shared" si="0"/>
        <v>種類・メニュー・画像!R9C20</v>
      </c>
      <c r="C30" s="27" t="str">
        <f t="shared" ca="1" si="5"/>
        <v/>
      </c>
      <c r="D30" s="5"/>
      <c r="E30" s="24"/>
      <c r="F30" s="28" t="str">
        <f t="shared" si="1"/>
        <v>種類・メニュー・画像!R21C20</v>
      </c>
      <c r="G30" s="25" t="str">
        <f t="shared" ca="1" si="3"/>
        <v/>
      </c>
      <c r="H30" s="5"/>
      <c r="I30" s="24"/>
      <c r="J30" s="16" t="str">
        <f t="shared" si="2"/>
        <v>種類・メニュー・画像!R18C20</v>
      </c>
      <c r="K30" s="17" t="str">
        <f t="shared" ca="1" si="4"/>
        <v/>
      </c>
      <c r="L30" s="5"/>
    </row>
    <row r="31" spans="1:12" s="4" customFormat="1">
      <c r="A31" s="40" t="str">
        <f>IF(種類・メニュー・画像!$A21="","",種類・メニュー・画像!$A21)</f>
        <v>ＴＫＡ術後</v>
      </c>
      <c r="B31" s="26" t="str">
        <f t="shared" si="0"/>
        <v>種類・メニュー・画像!R9C21</v>
      </c>
      <c r="C31" s="27" t="str">
        <f t="shared" ca="1" si="5"/>
        <v/>
      </c>
      <c r="D31" s="5"/>
      <c r="E31" s="24"/>
      <c r="F31" s="28" t="str">
        <f t="shared" si="1"/>
        <v>種類・メニュー・画像!R21C21</v>
      </c>
      <c r="G31" s="25" t="str">
        <f t="shared" ca="1" si="3"/>
        <v/>
      </c>
      <c r="H31" s="5"/>
      <c r="I31" s="24"/>
      <c r="J31" s="16" t="str">
        <f t="shared" si="2"/>
        <v>種類・メニュー・画像!R18C21</v>
      </c>
      <c r="K31" s="17" t="str">
        <f t="shared" ca="1" si="4"/>
        <v/>
      </c>
      <c r="L31" s="5"/>
    </row>
    <row r="32" spans="1:12" s="4" customFormat="1">
      <c r="A32" s="40" t="str">
        <f>IF(種類・メニュー・画像!$A22="","",種類・メニュー・画像!$A22)</f>
        <v>ＴＨＡ術後</v>
      </c>
      <c r="B32" s="26" t="str">
        <f t="shared" si="0"/>
        <v>種類・メニュー・画像!R9C22</v>
      </c>
      <c r="C32" s="27" t="str">
        <f t="shared" ca="1" si="5"/>
        <v/>
      </c>
      <c r="D32" s="5"/>
      <c r="E32" s="24"/>
      <c r="F32" s="28" t="str">
        <f t="shared" si="1"/>
        <v>種類・メニュー・画像!R21C22</v>
      </c>
      <c r="G32" s="25" t="str">
        <f t="shared" ca="1" si="3"/>
        <v/>
      </c>
      <c r="H32" s="5"/>
      <c r="I32" s="24"/>
      <c r="J32" s="16" t="str">
        <f t="shared" si="2"/>
        <v>種類・メニュー・画像!R18C22</v>
      </c>
      <c r="K32" s="17" t="str">
        <f t="shared" ca="1" si="4"/>
        <v/>
      </c>
      <c r="L32" s="5"/>
    </row>
    <row r="33" spans="1:12" s="4" customFormat="1">
      <c r="A33" s="40" t="str">
        <f>IF(種類・メニュー・画像!$A23="","",種類・メニュー・画像!$A23)</f>
        <v>半月板損傷</v>
      </c>
      <c r="B33" s="26" t="str">
        <f t="shared" si="0"/>
        <v>種類・メニュー・画像!R9C23</v>
      </c>
      <c r="C33" s="27" t="str">
        <f t="shared" ca="1" si="5"/>
        <v/>
      </c>
      <c r="D33" s="5"/>
      <c r="E33" s="24"/>
      <c r="F33" s="28" t="str">
        <f t="shared" si="1"/>
        <v>種類・メニュー・画像!R21C23</v>
      </c>
      <c r="G33" s="25" t="str">
        <f t="shared" ca="1" si="3"/>
        <v/>
      </c>
      <c r="H33" s="5"/>
      <c r="I33" s="24"/>
      <c r="J33" s="16" t="str">
        <f t="shared" si="2"/>
        <v>種類・メニュー・画像!R18C23</v>
      </c>
      <c r="K33" s="17" t="str">
        <f t="shared" ca="1" si="4"/>
        <v/>
      </c>
      <c r="L33" s="5"/>
    </row>
    <row r="34" spans="1:12" s="4" customFormat="1">
      <c r="A34" s="40" t="str">
        <f>IF(種類・メニュー・画像!$A24="","",種類・メニュー・画像!$A24)</f>
        <v>前十字靱帯損傷</v>
      </c>
      <c r="B34" s="26" t="str">
        <f t="shared" si="0"/>
        <v>種類・メニュー・画像!R9C24</v>
      </c>
      <c r="C34" s="27" t="str">
        <f t="shared" ca="1" si="5"/>
        <v/>
      </c>
      <c r="D34" s="5"/>
      <c r="E34" s="24"/>
      <c r="F34" s="28" t="str">
        <f t="shared" si="1"/>
        <v>種類・メニュー・画像!R21C24</v>
      </c>
      <c r="G34" s="25" t="str">
        <f t="shared" ca="1" si="3"/>
        <v/>
      </c>
      <c r="H34" s="5"/>
      <c r="I34" s="24"/>
      <c r="J34" s="16" t="str">
        <f t="shared" si="2"/>
        <v>種類・メニュー・画像!R18C24</v>
      </c>
      <c r="K34" s="17" t="str">
        <f t="shared" ca="1" si="4"/>
        <v/>
      </c>
      <c r="L34" s="5"/>
    </row>
    <row r="35" spans="1:12" s="4" customFormat="1">
      <c r="A35" s="40" t="str">
        <f>IF(種類・メニュー・画像!$A25="","",種類・メニュー・画像!$A25)</f>
        <v>y</v>
      </c>
      <c r="B35" s="26" t="str">
        <f t="shared" si="0"/>
        <v>種類・メニュー・画像!R9C25</v>
      </c>
      <c r="C35" s="27" t="str">
        <f t="shared" ca="1" si="5"/>
        <v/>
      </c>
      <c r="D35" s="5"/>
      <c r="E35" s="24"/>
      <c r="F35" s="28" t="str">
        <f t="shared" si="1"/>
        <v>種類・メニュー・画像!R21C25</v>
      </c>
      <c r="G35" s="25" t="str">
        <f t="shared" ca="1" si="3"/>
        <v/>
      </c>
      <c r="H35" s="5"/>
      <c r="I35" s="24"/>
      <c r="J35" s="16" t="str">
        <f t="shared" si="2"/>
        <v>種類・メニュー・画像!R18C25</v>
      </c>
      <c r="K35" s="17" t="str">
        <f t="shared" ref="K35:K46" ca="1" si="6">IF(INDIRECT(J35,FALSE)="","",INDIRECT(J35,FALSE))</f>
        <v/>
      </c>
      <c r="L35" s="5"/>
    </row>
    <row r="36" spans="1:12" s="4" customFormat="1">
      <c r="A36" s="40" t="str">
        <f>IF(種類・メニュー・画像!$A26="","",種類・メニュー・画像!$A26)</f>
        <v/>
      </c>
      <c r="B36" s="26" t="str">
        <f t="shared" si="0"/>
        <v>種類・メニュー・画像!R9C26</v>
      </c>
      <c r="C36" s="27" t="str">
        <f t="shared" ref="C36:C41" ca="1" si="7">IF(INDIRECT(B36,FALSE)="","",INDIRECT(B36,FALSE))</f>
        <v/>
      </c>
      <c r="D36" s="5"/>
      <c r="E36" s="24"/>
      <c r="F36" s="28" t="str">
        <f t="shared" si="1"/>
        <v>種類・メニュー・画像!R21C26</v>
      </c>
      <c r="G36" s="25" t="str">
        <f t="shared" ref="G36:G46" ca="1" si="8">IF(INDIRECT(F36,FALSE)="","",INDIRECT(F36,FALSE))</f>
        <v/>
      </c>
      <c r="H36" s="5"/>
      <c r="I36" s="24"/>
      <c r="J36" s="16" t="str">
        <f t="shared" si="2"/>
        <v>種類・メニュー・画像!R18C26</v>
      </c>
      <c r="K36" s="17" t="str">
        <f t="shared" ca="1" si="6"/>
        <v/>
      </c>
      <c r="L36" s="5"/>
    </row>
    <row r="37" spans="1:12" s="4" customFormat="1">
      <c r="A37" s="40" t="str">
        <f>IF(種類・メニュー・画像!$A27="","",種類・メニュー・画像!$A27)</f>
        <v>頚椎性脊髄症</v>
      </c>
      <c r="B37" s="26" t="str">
        <f t="shared" si="0"/>
        <v>種類・メニュー・画像!R9C27</v>
      </c>
      <c r="C37" s="27" t="str">
        <f t="shared" ca="1" si="7"/>
        <v/>
      </c>
      <c r="D37" s="5"/>
      <c r="E37" s="24"/>
      <c r="F37" s="28" t="str">
        <f t="shared" si="1"/>
        <v>種類・メニュー・画像!R21C27</v>
      </c>
      <c r="G37" s="25" t="str">
        <f t="shared" ca="1" si="8"/>
        <v/>
      </c>
      <c r="H37" s="5"/>
      <c r="I37" s="24"/>
      <c r="J37" s="16" t="str">
        <f t="shared" si="2"/>
        <v>種類・メニュー・画像!R18C27</v>
      </c>
      <c r="K37" s="17" t="str">
        <f t="shared" ca="1" si="6"/>
        <v/>
      </c>
      <c r="L37" s="5"/>
    </row>
    <row r="38" spans="1:12" s="4" customFormat="1">
      <c r="A38" s="40" t="str">
        <f>IF(種類・メニュー・画像!$A28="","",種類・メニュー・画像!$A28)</f>
        <v/>
      </c>
      <c r="B38" s="26" t="str">
        <f t="shared" si="0"/>
        <v>種類・メニュー・画像!R9C28</v>
      </c>
      <c r="C38" s="27" t="str">
        <f t="shared" ca="1" si="7"/>
        <v/>
      </c>
      <c r="D38" s="5"/>
      <c r="E38" s="24"/>
      <c r="F38" s="28" t="str">
        <f t="shared" si="1"/>
        <v>種類・メニュー・画像!R21C28</v>
      </c>
      <c r="G38" s="25" t="str">
        <f t="shared" ca="1" si="8"/>
        <v/>
      </c>
      <c r="H38" s="5"/>
      <c r="I38" s="24"/>
      <c r="J38" s="16" t="str">
        <f t="shared" si="2"/>
        <v>種類・メニュー・画像!R18C28</v>
      </c>
      <c r="K38" s="17" t="str">
        <f t="shared" ca="1" si="6"/>
        <v/>
      </c>
      <c r="L38" s="5"/>
    </row>
    <row r="39" spans="1:12" s="4" customFormat="1">
      <c r="A39" s="40" t="str">
        <f>IF(種類・メニュー・画像!$A29="","",種類・メニュー・画像!$A29)</f>
        <v/>
      </c>
      <c r="B39" s="26" t="str">
        <f t="shared" si="0"/>
        <v>種類・メニュー・画像!R9C29</v>
      </c>
      <c r="C39" s="27" t="str">
        <f t="shared" ca="1" si="7"/>
        <v/>
      </c>
      <c r="D39" s="5"/>
      <c r="E39" s="24"/>
      <c r="F39" s="28" t="str">
        <f t="shared" si="1"/>
        <v>種類・メニュー・画像!R21C29</v>
      </c>
      <c r="G39" s="25" t="str">
        <f t="shared" ca="1" si="8"/>
        <v/>
      </c>
      <c r="H39" s="5"/>
      <c r="I39" s="24"/>
      <c r="J39" s="16" t="str">
        <f t="shared" si="2"/>
        <v>種類・メニュー・画像!R18C29</v>
      </c>
      <c r="K39" s="17" t="str">
        <f t="shared" ca="1" si="6"/>
        <v/>
      </c>
      <c r="L39" s="5"/>
    </row>
    <row r="40" spans="1:12" s="4" customFormat="1">
      <c r="A40" s="40" t="str">
        <f>IF(種類・メニュー・画像!$A30="","",種類・メニュー・画像!$A30)</f>
        <v/>
      </c>
      <c r="B40" s="26" t="str">
        <f t="shared" si="0"/>
        <v>種類・メニュー・画像!R9C30</v>
      </c>
      <c r="C40" s="27" t="str">
        <f t="shared" ca="1" si="7"/>
        <v/>
      </c>
      <c r="D40" s="5"/>
      <c r="E40" s="24"/>
      <c r="F40" s="28" t="str">
        <f t="shared" si="1"/>
        <v>種類・メニュー・画像!R21C30</v>
      </c>
      <c r="G40" s="25" t="str">
        <f t="shared" ca="1" si="8"/>
        <v/>
      </c>
      <c r="H40" s="5"/>
      <c r="I40" s="24"/>
      <c r="J40" s="16" t="str">
        <f t="shared" si="2"/>
        <v>種類・メニュー・画像!R18C30</v>
      </c>
      <c r="K40" s="17" t="str">
        <f t="shared" ca="1" si="6"/>
        <v/>
      </c>
      <c r="L40" s="5"/>
    </row>
    <row r="41" spans="1:12" s="4" customFormat="1">
      <c r="A41" s="40" t="str">
        <f>IF(種類・メニュー・画像!$A31="","",種類・メニュー・画像!$A31)</f>
        <v/>
      </c>
      <c r="B41" s="26" t="str">
        <f t="shared" si="0"/>
        <v>種類・メニュー・画像!R9C31</v>
      </c>
      <c r="C41" s="27" t="str">
        <f t="shared" ca="1" si="7"/>
        <v/>
      </c>
      <c r="D41" s="5"/>
      <c r="E41" s="24"/>
      <c r="F41" s="28" t="str">
        <f t="shared" si="1"/>
        <v>種類・メニュー・画像!R21C31</v>
      </c>
      <c r="G41" s="25" t="str">
        <f t="shared" ca="1" si="8"/>
        <v/>
      </c>
      <c r="H41" s="5"/>
      <c r="I41" s="24"/>
      <c r="J41" s="16" t="str">
        <f t="shared" si="2"/>
        <v>種類・メニュー・画像!R18C31</v>
      </c>
      <c r="K41" s="17" t="str">
        <f t="shared" ca="1" si="6"/>
        <v/>
      </c>
      <c r="L41" s="5"/>
    </row>
    <row r="42" spans="1:12" s="4" customFormat="1">
      <c r="A42" s="40" t="str">
        <f>IF(種類・メニュー・画像!$A32="","",種類・メニュー・画像!$A32)</f>
        <v/>
      </c>
      <c r="B42" s="26" t="str">
        <f t="shared" si="0"/>
        <v>種類・メニュー・画像!R9C32</v>
      </c>
      <c r="C42" s="27" t="str">
        <f t="shared" ref="C42:C44" ca="1" si="9">IF(INDIRECT(B42,FALSE)="","",INDIRECT(B42,FALSE))</f>
        <v/>
      </c>
      <c r="D42" s="5"/>
      <c r="E42" s="24"/>
      <c r="F42" s="28" t="str">
        <f t="shared" si="1"/>
        <v>種類・メニュー・画像!R21C32</v>
      </c>
      <c r="G42" s="25" t="str">
        <f t="shared" ca="1" si="8"/>
        <v/>
      </c>
      <c r="H42" s="5"/>
      <c r="I42" s="24"/>
      <c r="J42" s="16" t="str">
        <f t="shared" si="2"/>
        <v>種類・メニュー・画像!R18C32</v>
      </c>
      <c r="K42" s="17" t="str">
        <f t="shared" ca="1" si="6"/>
        <v/>
      </c>
      <c r="L42" s="5"/>
    </row>
    <row r="43" spans="1:12" s="4" customFormat="1">
      <c r="A43" s="40" t="str">
        <f>IF(種類・メニュー・画像!$A33="","",種類・メニュー・画像!$A33)</f>
        <v>チューブトレーニング</v>
      </c>
      <c r="B43" s="26" t="str">
        <f t="shared" si="0"/>
        <v>種類・メニュー・画像!R9C33</v>
      </c>
      <c r="C43" s="27" t="str">
        <f t="shared" ca="1" si="9"/>
        <v/>
      </c>
      <c r="D43" s="5"/>
      <c r="E43" s="24"/>
      <c r="F43" s="28" t="str">
        <f t="shared" si="1"/>
        <v>種類・メニュー・画像!R21C33</v>
      </c>
      <c r="G43" s="25" t="str">
        <f t="shared" ca="1" si="8"/>
        <v/>
      </c>
      <c r="H43" s="5"/>
      <c r="I43" s="24"/>
      <c r="J43" s="16" t="str">
        <f t="shared" si="2"/>
        <v>種類・メニュー・画像!R18C33</v>
      </c>
      <c r="K43" s="17" t="str">
        <f t="shared" ca="1" si="6"/>
        <v/>
      </c>
      <c r="L43" s="5"/>
    </row>
    <row r="44" spans="1:12" s="4" customFormat="1">
      <c r="A44" s="40" t="str">
        <f>IF(種類・メニュー・画像!$A34="","",種類・メニュー・画像!$A34)</f>
        <v>YOKOHAMABASEBALL９</v>
      </c>
      <c r="B44" s="26" t="str">
        <f t="shared" si="0"/>
        <v>種類・メニュー・画像!R9C34</v>
      </c>
      <c r="C44" s="27" t="str">
        <f t="shared" ca="1" si="9"/>
        <v/>
      </c>
      <c r="D44" s="5"/>
      <c r="E44" s="24"/>
      <c r="F44" s="28" t="str">
        <f t="shared" si="1"/>
        <v>種類・メニュー・画像!R21C34</v>
      </c>
      <c r="G44" s="25" t="str">
        <f t="shared" ca="1" si="8"/>
        <v/>
      </c>
      <c r="H44" s="5"/>
      <c r="I44" s="24"/>
      <c r="J44" s="16" t="str">
        <f t="shared" si="2"/>
        <v>種類・メニュー・画像!R18C34</v>
      </c>
      <c r="K44" s="17" t="str">
        <f t="shared" ca="1" si="6"/>
        <v/>
      </c>
      <c r="L44" s="5"/>
    </row>
    <row r="45" spans="1:12" s="4" customFormat="1">
      <c r="A45" s="40" t="str">
        <f>IF(種類・メニュー・画像!$A35="","",種類・メニュー・画像!$A35)</f>
        <v>ストレッチボールエクササイズ１</v>
      </c>
      <c r="B45" s="26" t="str">
        <f t="shared" si="0"/>
        <v>種類・メニュー・画像!R9C35</v>
      </c>
      <c r="C45" s="27" t="str">
        <f t="shared" ref="C45" ca="1" si="10">IF(INDIRECT(B45,FALSE)="","",INDIRECT(B45,FALSE))</f>
        <v/>
      </c>
      <c r="D45" s="5"/>
      <c r="E45" s="24"/>
      <c r="F45" s="28" t="str">
        <f t="shared" si="1"/>
        <v>種類・メニュー・画像!R21C35</v>
      </c>
      <c r="G45" s="25" t="str">
        <f t="shared" ref="G45" ca="1" si="11">IF(INDIRECT(F45,FALSE)="","",INDIRECT(F45,FALSE))</f>
        <v/>
      </c>
      <c r="H45" s="5"/>
      <c r="I45" s="24"/>
      <c r="J45" s="16" t="str">
        <f t="shared" si="2"/>
        <v>種類・メニュー・画像!R18C35</v>
      </c>
      <c r="K45" s="17" t="str">
        <f t="shared" ref="K45" ca="1" si="12">IF(INDIRECT(J45,FALSE)="","",INDIRECT(J45,FALSE))</f>
        <v/>
      </c>
      <c r="L45" s="5"/>
    </row>
    <row r="46" spans="1:12" s="4" customFormat="1">
      <c r="A46" s="46" t="str">
        <f>IF(種類・メニュー・画像!$A36="","",種類・メニュー・画像!$A36)</f>
        <v>ストレッチボールエクササイズ２</v>
      </c>
      <c r="B46" s="47" t="str">
        <f t="shared" si="0"/>
        <v>種類・メニュー・画像!R9C36</v>
      </c>
      <c r="C46" s="48" t="str">
        <f t="shared" ref="C46" ca="1" si="13">IF(INDIRECT(B46,FALSE)="","",INDIRECT(B46,FALSE))</f>
        <v/>
      </c>
      <c r="D46" s="5"/>
      <c r="E46" s="41"/>
      <c r="F46" s="44" t="str">
        <f t="shared" si="1"/>
        <v>種類・メニュー・画像!R21C36</v>
      </c>
      <c r="G46" s="45" t="str">
        <f t="shared" ca="1" si="8"/>
        <v/>
      </c>
      <c r="H46" s="5"/>
      <c r="I46" s="41"/>
      <c r="J46" s="42" t="str">
        <f t="shared" si="2"/>
        <v>種類・メニュー・画像!R18C36</v>
      </c>
      <c r="K46" s="43" t="str">
        <f t="shared" ca="1" si="6"/>
        <v/>
      </c>
      <c r="L46" s="5"/>
    </row>
    <row r="47" spans="1:12">
      <c r="A47" s="1"/>
      <c r="B47" s="1"/>
      <c r="C47" s="1"/>
      <c r="E47" s="1"/>
      <c r="F47" s="1"/>
      <c r="G47" s="1"/>
      <c r="I47" s="1"/>
      <c r="J47" s="1"/>
      <c r="K47" s="1"/>
    </row>
    <row r="48" spans="1:12">
      <c r="A48" s="1"/>
      <c r="B48" s="1"/>
      <c r="C48" s="1"/>
      <c r="E48" s="1"/>
      <c r="F48" s="1"/>
      <c r="G48" s="1"/>
      <c r="I48" s="1"/>
      <c r="J48" s="1"/>
      <c r="K48" s="1"/>
    </row>
    <row r="49" spans="1:11">
      <c r="A49" s="1"/>
      <c r="B49" s="1" t="s">
        <v>3</v>
      </c>
      <c r="C49" s="1" t="s">
        <v>4</v>
      </c>
      <c r="E49" s="1"/>
      <c r="F49" s="1" t="s">
        <v>3</v>
      </c>
      <c r="G49" s="1" t="s">
        <v>4</v>
      </c>
      <c r="I49" s="1"/>
      <c r="J49" s="1" t="s">
        <v>3</v>
      </c>
      <c r="K49" s="1" t="s">
        <v>4</v>
      </c>
    </row>
    <row r="50" spans="1:11">
      <c r="A50" s="2" t="s">
        <v>1</v>
      </c>
      <c r="B50" s="2">
        <v>6</v>
      </c>
      <c r="C50" s="2">
        <v>3</v>
      </c>
      <c r="E50" s="2" t="s">
        <v>1</v>
      </c>
      <c r="F50" s="2">
        <v>6</v>
      </c>
      <c r="G50" s="2">
        <v>3</v>
      </c>
      <c r="I50" s="2" t="s">
        <v>1</v>
      </c>
      <c r="J50" s="2">
        <v>6</v>
      </c>
      <c r="K50" s="2">
        <v>3</v>
      </c>
    </row>
    <row r="51" spans="1:11">
      <c r="A51" s="2" t="s">
        <v>36</v>
      </c>
      <c r="B51" s="2">
        <f>IF(B50=1,101,B50)</f>
        <v>6</v>
      </c>
      <c r="C51" s="2">
        <f>IF(C50=1,101,C50)</f>
        <v>3</v>
      </c>
      <c r="E51" s="2" t="s">
        <v>36</v>
      </c>
      <c r="F51" s="2">
        <f>IF(F50=1,101,F50)</f>
        <v>6</v>
      </c>
      <c r="G51" s="2">
        <f>IF(G50=1,101,G50)</f>
        <v>3</v>
      </c>
      <c r="I51" s="2" t="s">
        <v>36</v>
      </c>
      <c r="J51" s="2">
        <f>IF(J50=1,101,J50)</f>
        <v>6</v>
      </c>
      <c r="K51" s="2">
        <f>IF(K50=1,101,K50)</f>
        <v>3</v>
      </c>
    </row>
  </sheetData>
  <mergeCells count="3">
    <mergeCell ref="I1:K1"/>
    <mergeCell ref="E1:G1"/>
    <mergeCell ref="A1:C1"/>
  </mergeCells>
  <phoneticPr fontId="2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ワークシート</vt:lpstr>
      </vt:variant>
      <vt:variant>
        <vt:i4>3</vt:i4>
      </vt:variant>
      <vt:variant>
        <vt:lpstr>名前付き一覧</vt:lpstr>
      </vt:variant>
      <vt:variant>
        <vt:i4>3</vt:i4>
      </vt:variant>
    </vt:vector>
  </HeadingPairs>
  <TitlesOfParts>
    <vt:vector size="6" baseType="lpstr">
      <vt:lpstr>家トレ</vt:lpstr>
      <vt:lpstr>種類・メニュー・画像</vt:lpstr>
      <vt:lpstr>回数・注意点</vt:lpstr>
      <vt:lpstr>家トレ!Print_Area</vt:lpstr>
      <vt:lpstr>種類・メニュー・画像!Print_Area</vt:lpstr>
      <vt:lpstr>家トレ!Print_Titles</vt:lpstr>
    </vt:vector>
  </TitlesOfParts>
  <Manager>kikaiyakushi</Manager>
  <Company>rigakublog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kikaiyakushi</dc:creator>
  <cp:lastModifiedBy>Microsoft Office User</cp:lastModifiedBy>
  <cp:lastPrinted>2024-07-27T01:42:05Z</cp:lastPrinted>
  <dcterms:created xsi:type="dcterms:W3CDTF">2021-04-10T02:34:19Z</dcterms:created>
  <dcterms:modified xsi:type="dcterms:W3CDTF">2024-09-11T13:36:39Z</dcterms:modified>
</cp:coreProperties>
</file>